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Scalle\Desktop\ELEN\DOC REVISÃO\REVISÃO ANUAL\FOR\"/>
    </mc:Choice>
  </mc:AlternateContent>
  <xr:revisionPtr revIDLastSave="0" documentId="13_ncr:1_{F3B63330-87B4-49BB-9416-52F3018406C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.CTR.004_REV02" sheetId="6" r:id="rId1"/>
    <sheet name="FOR.CTR.013_REV02" sheetId="7" r:id="rId2"/>
    <sheet name="Planilha2" sheetId="8" state="hidden" r:id="rId3"/>
  </sheets>
  <definedNames>
    <definedName name="_xlnm.Print_Area" localSheetId="0">'FOR.CTR.004_REV02'!$A$1:$F$48</definedName>
    <definedName name="_xlnm.Print_Area" localSheetId="1">'FOR.CTR.013_REV02'!$A$1:$AE$48</definedName>
    <definedName name="soma" localSheetId="0">#REF!</definedName>
    <definedName name="som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7" l="1"/>
  <c r="O5" i="7"/>
  <c r="D1" i="7"/>
  <c r="E8" i="8"/>
  <c r="E7" i="8"/>
  <c r="D18" i="6" l="1"/>
  <c r="C27" i="7" l="1"/>
  <c r="C28" i="7"/>
  <c r="C29" i="7"/>
  <c r="C26" i="7"/>
  <c r="F27" i="6" l="1"/>
  <c r="F26" i="6" l="1"/>
  <c r="D35" i="6" s="1"/>
  <c r="F25" i="6"/>
  <c r="P29" i="7" s="1"/>
  <c r="F24" i="6"/>
  <c r="P28" i="7" s="1"/>
  <c r="F23" i="6"/>
  <c r="F22" i="6"/>
  <c r="P26" i="7" s="1"/>
  <c r="D1" i="6"/>
  <c r="F1" i="6" s="1"/>
  <c r="P27" i="7" l="1"/>
  <c r="P31" i="7" s="1"/>
  <c r="D36" i="6"/>
  <c r="F28" i="6"/>
  <c r="G9" i="7" s="1"/>
  <c r="D32" i="6"/>
  <c r="D37" i="6" l="1"/>
  <c r="D39" i="6" s="1"/>
  <c r="D3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TRABALHO</author>
  </authors>
  <commentList>
    <comment ref="A9" authorId="0" shapeId="0" xr:uid="{841547E4-AC5A-454C-B772-D33E643F04E6}">
      <text>
        <r>
          <rPr>
            <b/>
            <sz val="10"/>
            <color indexed="81"/>
            <rFont val="Segoe UI"/>
            <family val="2"/>
          </rPr>
          <t>TRABALHO:</t>
        </r>
        <r>
          <rPr>
            <sz val="10"/>
            <color indexed="81"/>
            <rFont val="Segoe UI"/>
            <family val="2"/>
          </rPr>
          <t xml:space="preserve">
MESMO NÚMERO DA NOTA FISCAL</t>
        </r>
      </text>
    </comment>
  </commentList>
</comments>
</file>

<file path=xl/sharedStrings.xml><?xml version="1.0" encoding="utf-8"?>
<sst xmlns="http://schemas.openxmlformats.org/spreadsheetml/2006/main" count="98" uniqueCount="83">
  <si>
    <t>ITEM</t>
  </si>
  <si>
    <t>VALORES CONTRATUAIS</t>
  </si>
  <si>
    <t>VALOR TOTAL BRUTO DA MEDIÇÃO ( A )</t>
  </si>
  <si>
    <t>RESUMO DA MEDIÇÃO</t>
  </si>
  <si>
    <t>VALOR BRUTO DA MEDIÇÃO ( A )</t>
  </si>
  <si>
    <t>( + )</t>
  </si>
  <si>
    <t>VALOR PARA EMISSÃO DA NOTA FISCAL</t>
  </si>
  <si>
    <t>( = )</t>
  </si>
  <si>
    <t>ESTANDO DE ACORDO, ASSINAM AS PARTES ABAIXO IDENTIFICADAS:</t>
  </si>
  <si>
    <t>01</t>
  </si>
  <si>
    <t>VALOR A RECEBER POR ESTA MEDIÇÃO:</t>
  </si>
  <si>
    <t>VALOR A RECEBER</t>
  </si>
  <si>
    <t>COMPETÊNCIA</t>
  </si>
  <si>
    <t>VALORES ADICIONAIS</t>
  </si>
  <si>
    <t>VALOR TOTAL ADICIONAL( B )</t>
  </si>
  <si>
    <t>VALOR ADICIONAL (B)</t>
  </si>
  <si>
    <t>02</t>
  </si>
  <si>
    <t>03</t>
  </si>
  <si>
    <t xml:space="preserve">VALOR TOTAL </t>
  </si>
  <si>
    <t>VALOR UNITÁRIO</t>
  </si>
  <si>
    <t>04</t>
  </si>
  <si>
    <t>05</t>
  </si>
  <si>
    <t>DATA:</t>
  </si>
  <si>
    <t>COMPETÊNCIA:</t>
  </si>
  <si>
    <t>ESPECIFICAÇÃO</t>
  </si>
  <si>
    <t>Preencha apenas 
os campos em azul</t>
  </si>
  <si>
    <t>Observação: Assinaturas obrigatórias para liberação da medição</t>
  </si>
  <si>
    <t>CONTRATADO</t>
  </si>
  <si>
    <t>RESTITUIÇÃO TRANSPORTE / COMBUSTÍVEL</t>
  </si>
  <si>
    <t>ANTECIPAÇÃO ALIMENTAÇÃO</t>
  </si>
  <si>
    <t>ANTECIPAÇÃO TRANSPORTE / COMBUSTÍVEL</t>
  </si>
  <si>
    <t>OBRA:</t>
  </si>
  <si>
    <t>RESTITUIÇÃO ALIMENTAÇÃO</t>
  </si>
  <si>
    <t>VALOR A DESCONTAR (C)</t>
  </si>
  <si>
    <t>( - )</t>
  </si>
  <si>
    <t>RAZÃO SOCIAL:</t>
  </si>
  <si>
    <t xml:space="preserve">HORAS ALÉM DO LIMITE CONTRATUAL </t>
  </si>
  <si>
    <t>QTD DIAS/HORAS</t>
  </si>
  <si>
    <t>06</t>
  </si>
  <si>
    <t xml:space="preserve">PRESTAÇÃO DE SERVIÇOS </t>
  </si>
  <si>
    <t>NOTA DE DÉBITO</t>
  </si>
  <si>
    <t>ENDEREÇO</t>
  </si>
  <si>
    <t>CEP</t>
  </si>
  <si>
    <t>MUNICÍPIO</t>
  </si>
  <si>
    <t>UF</t>
  </si>
  <si>
    <t xml:space="preserve">CNPJ </t>
  </si>
  <si>
    <t>NOTA DE DÉBITO Nº</t>
  </si>
  <si>
    <t>VALOR</t>
  </si>
  <si>
    <t>DATA DA EMISSÃO</t>
  </si>
  <si>
    <t>CONTRATO Nº</t>
  </si>
  <si>
    <t>DADOS DO CREDOR:</t>
  </si>
  <si>
    <t>RAZÃO SOCIAL / NOME</t>
  </si>
  <si>
    <t>RUA JOFRE SODRÉ, Nº 15</t>
  </si>
  <si>
    <t>BAIRRO</t>
  </si>
  <si>
    <t>MAGÉ</t>
  </si>
  <si>
    <t>RJ</t>
  </si>
  <si>
    <t>25.900-835</t>
  </si>
  <si>
    <t>CNPJ/CPF</t>
  </si>
  <si>
    <t>19.024.253/0001-23</t>
  </si>
  <si>
    <t>I.M.</t>
  </si>
  <si>
    <t>I. ESTAD.</t>
  </si>
  <si>
    <t>DESCRIÇÃO</t>
  </si>
  <si>
    <t>VALOR TOTAL</t>
  </si>
  <si>
    <r>
      <t>OBSERVAÇÃO:</t>
    </r>
    <r>
      <rPr>
        <sz val="10"/>
        <rFont val="Arial"/>
        <family val="2"/>
      </rPr>
      <t xml:space="preserve"> Operação não sujeita ao ISSQN, bem como à emissão de nota fiscal por se tratar de instrumento de recibo referente à restituição do material de responsabilidade da CONTRATANTE em referência ao instrumento firmado em epígrafe.</t>
    </r>
  </si>
  <si>
    <t>Em ______/______/________      Assinatura: __________________________________________________</t>
  </si>
  <si>
    <t>TOTAL</t>
  </si>
  <si>
    <t>VALOR ADICIONAL - REAJUSTE CONTRATUAL</t>
  </si>
  <si>
    <t xml:space="preserve">VALOR A DESCONTAR - REAJUSTE CONTRATUAL </t>
  </si>
  <si>
    <t>VALOR PARA EMISSÃO DA NOTA DE DÉBITO</t>
  </si>
  <si>
    <r>
      <rPr>
        <b/>
        <sz val="10"/>
        <rFont val="Arial"/>
        <family val="2"/>
      </rPr>
      <t>NATUREZA DA OPERAÇÃO:</t>
    </r>
    <r>
      <rPr>
        <sz val="10"/>
        <rFont val="Arial"/>
        <family val="2"/>
      </rPr>
      <t xml:space="preserve"> ADIANTAMENTO/ RESTITUIÇÃO DE ALIMENTAÇÃO/TRANSPORTE/COMBUSTÍVEL</t>
    </r>
  </si>
  <si>
    <t>Por este instrumento damos quitação à Alimentação/Transporte/Combustível fornecidos em referência à presente NOTA DE DÉBITO.</t>
  </si>
  <si>
    <t>1002191</t>
  </si>
  <si>
    <t>BARBUDA</t>
  </si>
  <si>
    <t>CNPJ:</t>
  </si>
  <si>
    <t>Nº CT:</t>
  </si>
  <si>
    <t>(GESTOR DE CT/ LÍDER DE CT/ GERÊNCIA/ DIRETORIA)</t>
  </si>
  <si>
    <t>FORMULÁRIO DE MEDIÇÃO PARA CONTRATOS DE SERVIÇOS PROFISSIONAIS</t>
  </si>
  <si>
    <t>OBS:</t>
  </si>
  <si>
    <t xml:space="preserve">MULTA/AVARIA </t>
  </si>
  <si>
    <t>índice</t>
  </si>
  <si>
    <t xml:space="preserve">INFORMAÇÕES ADICIONAIS: 
* O SOMATÓRIO DA ALIMENTAÇÃO DEVERÁ ESTAR DE ACORDO COM A QUANTIDADE DE DIAS DA PRESTAÇÃO DE SERVIÇOS, SENDO DESCONSIDERADOS OS DIAS EM QUE A ALIMENTAÇÃO CONSUMIDA FOR FORNECIDA PELO GRUPO SCALLE. </t>
  </si>
  <si>
    <t>SCALLE CONSTRUCOES, REFORMAS E INSTALACOES LTDA</t>
  </si>
  <si>
    <t xml:space="preserve">FOR.CTR.013 _REV02 - Nota de Débito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</si>
</sst>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&quot;(&quot;_(* #,##0.00_);&quot;(&quot;_(* \(#,##0.00\);&quot;(&quot;_(* &quot;-&quot;??_);&quot;(&quot;_(@_)&quot;)&quot;"/>
    <numFmt numFmtId="167" formatCode="mm/yyyy"/>
    <numFmt numFmtId="168" formatCode="&quot;R$&quot;\ #,##0.00"/>
    <numFmt numFmtId="169" formatCode="00"/>
    <numFmt numFmtId="170" formatCode="mmmm\,\ yyyy;@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u/>
      <sz val="7"/>
      <color theme="10"/>
      <name val="Arial"/>
      <family val="2"/>
    </font>
    <font>
      <u/>
      <sz val="10"/>
      <color theme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  <font>
      <b/>
      <i/>
      <sz val="6"/>
      <name val="Arial"/>
      <family val="2"/>
    </font>
    <font>
      <b/>
      <i/>
      <sz val="8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i/>
      <sz val="14"/>
      <color rgb="FFFF0000"/>
      <name val="Calibri"/>
      <family val="2"/>
      <scheme val="minor"/>
    </font>
    <font>
      <b/>
      <i/>
      <sz val="9"/>
      <color rgb="FFFF0000"/>
      <name val="Arial"/>
      <family val="2"/>
    </font>
    <font>
      <u/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indexed="81"/>
      <name val="Segoe UI"/>
      <family val="2"/>
    </font>
    <font>
      <sz val="10"/>
      <color indexed="81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gray125">
        <fgColor theme="1"/>
        <bgColor theme="0"/>
      </patternFill>
    </fill>
    <fill>
      <patternFill patternType="gray125">
        <bgColor theme="0"/>
      </patternFill>
    </fill>
    <fill>
      <patternFill patternType="gray0625"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210">
    <xf numFmtId="0" fontId="0" fillId="0" borderId="0" xfId="0"/>
    <xf numFmtId="164" fontId="2" fillId="2" borderId="0" xfId="2" applyNumberFormat="1" applyFont="1" applyFill="1" applyAlignment="1" applyProtection="1">
      <alignment vertical="center"/>
      <protection hidden="1"/>
    </xf>
    <xf numFmtId="164" fontId="1" fillId="2" borderId="0" xfId="2" applyNumberFormat="1" applyFill="1" applyAlignment="1" applyProtection="1">
      <alignment vertical="center"/>
      <protection hidden="1"/>
    </xf>
    <xf numFmtId="165" fontId="8" fillId="2" borderId="0" xfId="4" applyFont="1" applyFill="1" applyBorder="1" applyAlignment="1" applyProtection="1">
      <alignment horizontal="center" vertical="center"/>
      <protection hidden="1"/>
    </xf>
    <xf numFmtId="165" fontId="1" fillId="2" borderId="0" xfId="4" applyFont="1" applyFill="1" applyBorder="1" applyAlignment="1" applyProtection="1">
      <alignment horizontal="center" vertical="center"/>
      <protection hidden="1"/>
    </xf>
    <xf numFmtId="44" fontId="1" fillId="2" borderId="4" xfId="2" applyNumberFormat="1" applyFill="1" applyBorder="1" applyAlignment="1" applyProtection="1">
      <alignment horizontal="center" vertical="center"/>
      <protection hidden="1"/>
    </xf>
    <xf numFmtId="49" fontId="1" fillId="2" borderId="4" xfId="1" applyNumberFormat="1" applyFont="1" applyFill="1" applyBorder="1" applyAlignment="1" applyProtection="1">
      <alignment horizontal="center" vertical="center"/>
      <protection hidden="1"/>
    </xf>
    <xf numFmtId="0" fontId="1" fillId="0" borderId="4" xfId="2" applyBorder="1" applyAlignment="1" applyProtection="1">
      <alignment vertical="center" wrapText="1"/>
      <protection hidden="1"/>
    </xf>
    <xf numFmtId="164" fontId="2" fillId="2" borderId="12" xfId="2" applyNumberFormat="1" applyFont="1" applyFill="1" applyBorder="1" applyAlignment="1" applyProtection="1">
      <alignment horizontal="center" vertical="center"/>
      <protection hidden="1"/>
    </xf>
    <xf numFmtId="164" fontId="1" fillId="2" borderId="13" xfId="2" applyNumberFormat="1" applyFill="1" applyBorder="1" applyAlignment="1" applyProtection="1">
      <alignment vertical="center"/>
      <protection hidden="1"/>
    </xf>
    <xf numFmtId="164" fontId="2" fillId="2" borderId="13" xfId="2" applyNumberFormat="1" applyFont="1" applyFill="1" applyBorder="1" applyAlignment="1" applyProtection="1">
      <alignment vertical="center"/>
      <protection hidden="1"/>
    </xf>
    <xf numFmtId="164" fontId="2" fillId="2" borderId="12" xfId="2" applyNumberFormat="1" applyFont="1" applyFill="1" applyBorder="1" applyAlignment="1" applyProtection="1">
      <alignment horizontal="left" vertical="center" wrapText="1"/>
      <protection hidden="1"/>
    </xf>
    <xf numFmtId="0" fontId="10" fillId="2" borderId="12" xfId="2" applyFont="1" applyFill="1" applyBorder="1" applyAlignment="1" applyProtection="1">
      <alignment horizontal="left" vertical="top" wrapText="1"/>
      <protection hidden="1"/>
    </xf>
    <xf numFmtId="164" fontId="2" fillId="2" borderId="12" xfId="2" applyNumberFormat="1" applyFont="1" applyFill="1" applyBorder="1" applyAlignment="1" applyProtection="1">
      <alignment horizontal="left" vertical="center"/>
      <protection hidden="1"/>
    </xf>
    <xf numFmtId="44" fontId="7" fillId="4" borderId="4" xfId="2" applyNumberFormat="1" applyFont="1" applyFill="1" applyBorder="1" applyAlignment="1" applyProtection="1">
      <alignment vertical="center"/>
      <protection hidden="1"/>
    </xf>
    <xf numFmtId="0" fontId="1" fillId="2" borderId="0" xfId="2" applyFill="1" applyAlignment="1" applyProtection="1">
      <alignment vertical="center"/>
      <protection hidden="1"/>
    </xf>
    <xf numFmtId="0" fontId="2" fillId="3" borderId="4" xfId="2" applyFont="1" applyFill="1" applyBorder="1" applyAlignment="1" applyProtection="1">
      <alignment horizontal="right" vertical="center"/>
      <protection hidden="1"/>
    </xf>
    <xf numFmtId="0" fontId="3" fillId="2" borderId="0" xfId="2" applyFont="1" applyFill="1" applyAlignment="1" applyProtection="1">
      <alignment horizontal="left" vertical="center"/>
      <protection hidden="1"/>
    </xf>
    <xf numFmtId="49" fontId="2" fillId="2" borderId="4" xfId="1" applyNumberFormat="1" applyFont="1" applyFill="1" applyBorder="1" applyAlignment="1" applyProtection="1">
      <alignment horizontal="right" vertical="center"/>
      <protection hidden="1"/>
    </xf>
    <xf numFmtId="49" fontId="2" fillId="3" borderId="4" xfId="1" applyNumberFormat="1" applyFont="1" applyFill="1" applyBorder="1" applyAlignment="1" applyProtection="1">
      <alignment horizontal="right" vertical="center"/>
      <protection hidden="1"/>
    </xf>
    <xf numFmtId="14" fontId="1" fillId="3" borderId="0" xfId="2" applyNumberFormat="1" applyFill="1" applyAlignment="1" applyProtection="1">
      <alignment vertical="center"/>
      <protection hidden="1"/>
    </xf>
    <xf numFmtId="0" fontId="2" fillId="2" borderId="0" xfId="2" applyFont="1" applyFill="1" applyAlignment="1" applyProtection="1">
      <alignment vertical="center"/>
      <protection hidden="1"/>
    </xf>
    <xf numFmtId="49" fontId="2" fillId="2" borderId="12" xfId="1" applyNumberFormat="1" applyFont="1" applyFill="1" applyBorder="1" applyAlignment="1" applyProtection="1">
      <alignment horizontal="right" vertical="center"/>
      <protection hidden="1"/>
    </xf>
    <xf numFmtId="49" fontId="2" fillId="3" borderId="0" xfId="1" applyNumberFormat="1" applyFont="1" applyFill="1" applyBorder="1" applyAlignment="1" applyProtection="1">
      <alignment horizontal="left" vertical="center"/>
      <protection hidden="1"/>
    </xf>
    <xf numFmtId="49" fontId="5" fillId="3" borderId="0" xfId="3" applyNumberFormat="1" applyFont="1" applyFill="1" applyBorder="1" applyAlignment="1" applyProtection="1">
      <alignment horizontal="left" vertical="center"/>
      <protection hidden="1"/>
    </xf>
    <xf numFmtId="0" fontId="2" fillId="3" borderId="0" xfId="2" applyFont="1" applyFill="1" applyAlignment="1" applyProtection="1">
      <alignment horizontal="left" vertical="center"/>
      <protection hidden="1"/>
    </xf>
    <xf numFmtId="0" fontId="1" fillId="2" borderId="13" xfId="2" applyFill="1" applyBorder="1" applyAlignment="1" applyProtection="1">
      <alignment vertical="center"/>
      <protection hidden="1"/>
    </xf>
    <xf numFmtId="0" fontId="1" fillId="2" borderId="0" xfId="2" applyFill="1" applyAlignment="1" applyProtection="1">
      <alignment horizontal="center" vertical="center"/>
      <protection hidden="1"/>
    </xf>
    <xf numFmtId="0" fontId="2" fillId="4" borderId="4" xfId="2" applyFont="1" applyFill="1" applyBorder="1" applyAlignment="1" applyProtection="1">
      <alignment horizontal="center" vertical="center"/>
      <protection hidden="1"/>
    </xf>
    <xf numFmtId="4" fontId="1" fillId="2" borderId="12" xfId="2" applyNumberFormat="1" applyFill="1" applyBorder="1" applyAlignment="1" applyProtection="1">
      <alignment vertical="center"/>
      <protection hidden="1"/>
    </xf>
    <xf numFmtId="49" fontId="1" fillId="2" borderId="12" xfId="1" applyNumberFormat="1" applyFont="1" applyFill="1" applyBorder="1" applyAlignment="1" applyProtection="1">
      <alignment horizontal="center" vertical="center"/>
      <protection hidden="1"/>
    </xf>
    <xf numFmtId="0" fontId="2" fillId="2" borderId="4" xfId="2" applyFont="1" applyFill="1" applyBorder="1" applyAlignment="1" applyProtection="1">
      <alignment horizontal="center" vertical="center"/>
      <protection hidden="1"/>
    </xf>
    <xf numFmtId="165" fontId="2" fillId="2" borderId="4" xfId="4" applyFont="1" applyFill="1" applyBorder="1" applyAlignment="1" applyProtection="1">
      <alignment vertical="center"/>
      <protection hidden="1"/>
    </xf>
    <xf numFmtId="0" fontId="2" fillId="6" borderId="4" xfId="2" applyFont="1" applyFill="1" applyBorder="1" applyAlignment="1" applyProtection="1">
      <alignment horizontal="center" vertical="center"/>
      <protection hidden="1"/>
    </xf>
    <xf numFmtId="165" fontId="7" fillId="6" borderId="4" xfId="4" applyFont="1" applyFill="1" applyBorder="1" applyAlignment="1" applyProtection="1">
      <alignment vertical="center"/>
      <protection hidden="1"/>
    </xf>
    <xf numFmtId="166" fontId="6" fillId="2" borderId="0" xfId="2" applyNumberFormat="1" applyFont="1" applyFill="1" applyAlignment="1" applyProtection="1">
      <alignment vertical="center"/>
      <protection hidden="1"/>
    </xf>
    <xf numFmtId="166" fontId="6" fillId="2" borderId="13" xfId="2" applyNumberFormat="1" applyFont="1" applyFill="1" applyBorder="1" applyAlignment="1" applyProtection="1">
      <alignment horizontal="center" vertical="center" wrapText="1"/>
      <protection hidden="1"/>
    </xf>
    <xf numFmtId="49" fontId="2" fillId="2" borderId="2" xfId="1" applyNumberFormat="1" applyFont="1" applyFill="1" applyBorder="1" applyAlignment="1" applyProtection="1">
      <alignment horizontal="right" vertical="center"/>
      <protection hidden="1"/>
    </xf>
    <xf numFmtId="0" fontId="1" fillId="7" borderId="4" xfId="2" applyFill="1" applyBorder="1" applyAlignment="1" applyProtection="1">
      <alignment vertical="center" wrapText="1"/>
      <protection locked="0"/>
    </xf>
    <xf numFmtId="167" fontId="1" fillId="7" borderId="4" xfId="2" applyNumberFormat="1" applyFill="1" applyBorder="1" applyAlignment="1" applyProtection="1">
      <alignment horizontal="center" vertical="center"/>
      <protection locked="0"/>
    </xf>
    <xf numFmtId="44" fontId="1" fillId="7" borderId="4" xfId="2" applyNumberFormat="1" applyFill="1" applyBorder="1" applyAlignment="1" applyProtection="1">
      <alignment vertical="center"/>
      <protection locked="0"/>
    </xf>
    <xf numFmtId="44" fontId="1" fillId="7" borderId="4" xfId="2" applyNumberFormat="1" applyFill="1" applyBorder="1" applyAlignment="1" applyProtection="1">
      <alignment horizontal="center" vertical="center"/>
      <protection locked="0"/>
    </xf>
    <xf numFmtId="0" fontId="1" fillId="2" borderId="0" xfId="2" applyFill="1" applyAlignment="1" applyProtection="1">
      <alignment vertical="center"/>
      <protection locked="0"/>
    </xf>
    <xf numFmtId="0" fontId="1" fillId="3" borderId="0" xfId="2" applyFill="1" applyAlignment="1" applyProtection="1">
      <alignment horizontal="left" vertical="center"/>
      <protection locked="0"/>
    </xf>
    <xf numFmtId="0" fontId="2" fillId="2" borderId="0" xfId="2" applyFont="1" applyFill="1" applyAlignment="1" applyProtection="1">
      <alignment horizontal="center"/>
      <protection hidden="1"/>
    </xf>
    <xf numFmtId="0" fontId="2" fillId="2" borderId="5" xfId="2" applyFont="1" applyFill="1" applyBorder="1" applyAlignment="1" applyProtection="1">
      <alignment horizontal="center" vertical="center" wrapText="1"/>
      <protection hidden="1"/>
    </xf>
    <xf numFmtId="0" fontId="16" fillId="2" borderId="0" xfId="2" applyFont="1" applyFill="1" applyAlignment="1" applyProtection="1">
      <alignment vertical="center"/>
      <protection hidden="1"/>
    </xf>
    <xf numFmtId="166" fontId="6" fillId="2" borderId="0" xfId="2" applyNumberFormat="1" applyFont="1" applyFill="1" applyAlignment="1" applyProtection="1">
      <alignment vertical="center"/>
      <protection locked="0"/>
    </xf>
    <xf numFmtId="166" fontId="15" fillId="2" borderId="13" xfId="2" applyNumberFormat="1" applyFont="1" applyFill="1" applyBorder="1" applyAlignment="1" applyProtection="1">
      <alignment horizontal="center" vertical="center" wrapText="1"/>
      <protection hidden="1"/>
    </xf>
    <xf numFmtId="0" fontId="2" fillId="2" borderId="12" xfId="2" applyFont="1" applyFill="1" applyBorder="1" applyAlignment="1" applyProtection="1">
      <alignment vertical="center"/>
      <protection hidden="1"/>
    </xf>
    <xf numFmtId="0" fontId="1" fillId="2" borderId="1" xfId="2" applyFill="1" applyBorder="1" applyAlignment="1" applyProtection="1">
      <alignment horizontal="center" vertical="center"/>
      <protection hidden="1"/>
    </xf>
    <xf numFmtId="0" fontId="1" fillId="2" borderId="1" xfId="2" applyFill="1" applyBorder="1" applyAlignment="1" applyProtection="1">
      <alignment vertical="center"/>
      <protection hidden="1"/>
    </xf>
    <xf numFmtId="0" fontId="1" fillId="2" borderId="9" xfId="2" applyFill="1" applyBorder="1" applyAlignment="1" applyProtection="1">
      <alignment vertical="center"/>
      <protection hidden="1"/>
    </xf>
    <xf numFmtId="0" fontId="19" fillId="8" borderId="4" xfId="0" applyFont="1" applyFill="1" applyBorder="1" applyAlignment="1">
      <alignment vertical="center"/>
    </xf>
    <xf numFmtId="0" fontId="19" fillId="10" borderId="4" xfId="0" applyFont="1" applyFill="1" applyBorder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0" fillId="2" borderId="0" xfId="0" applyFill="1"/>
    <xf numFmtId="0" fontId="1" fillId="0" borderId="0" xfId="0" applyFont="1" applyAlignment="1">
      <alignment horizontal="center" vertical="center"/>
    </xf>
    <xf numFmtId="0" fontId="20" fillId="8" borderId="4" xfId="0" applyFont="1" applyFill="1" applyBorder="1" applyAlignment="1">
      <alignment vertical="center"/>
    </xf>
    <xf numFmtId="168" fontId="6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9" fontId="2" fillId="0" borderId="0" xfId="0" applyNumberFormat="1" applyFont="1" applyAlignment="1">
      <alignment vertical="center"/>
    </xf>
    <xf numFmtId="170" fontId="0" fillId="0" borderId="0" xfId="0" applyNumberFormat="1" applyAlignment="1">
      <alignment horizontal="center" vertical="center"/>
    </xf>
    <xf numFmtId="165" fontId="2" fillId="7" borderId="4" xfId="4" applyFont="1" applyFill="1" applyBorder="1" applyAlignment="1" applyProtection="1">
      <alignment vertical="center"/>
      <protection locked="0"/>
    </xf>
    <xf numFmtId="1" fontId="1" fillId="7" borderId="4" xfId="2" applyNumberFormat="1" applyFill="1" applyBorder="1" applyAlignment="1" applyProtection="1">
      <alignment horizontal="center" vertical="center"/>
      <protection locked="0"/>
    </xf>
    <xf numFmtId="49" fontId="2" fillId="2" borderId="15" xfId="1" applyNumberFormat="1" applyFont="1" applyFill="1" applyBorder="1" applyAlignment="1" applyProtection="1">
      <alignment horizontal="right" vertical="center"/>
      <protection hidden="1"/>
    </xf>
    <xf numFmtId="49" fontId="6" fillId="2" borderId="5" xfId="1" applyNumberFormat="1" applyFont="1" applyFill="1" applyBorder="1" applyAlignment="1" applyProtection="1">
      <alignment wrapText="1"/>
      <protection hidden="1"/>
    </xf>
    <xf numFmtId="0" fontId="12" fillId="3" borderId="5" xfId="2" applyFont="1" applyFill="1" applyBorder="1" applyAlignment="1" applyProtection="1">
      <alignment horizontal="right" vertical="center"/>
      <protection hidden="1"/>
    </xf>
    <xf numFmtId="14" fontId="13" fillId="2" borderId="5" xfId="2" applyNumberFormat="1" applyFont="1" applyFill="1" applyBorder="1" applyAlignment="1" applyProtection="1">
      <alignment horizontal="left" vertical="center"/>
      <protection hidden="1"/>
    </xf>
    <xf numFmtId="0" fontId="12" fillId="2" borderId="5" xfId="2" applyFont="1" applyFill="1" applyBorder="1" applyAlignment="1" applyProtection="1">
      <alignment horizontal="right" vertical="center"/>
      <protection hidden="1"/>
    </xf>
    <xf numFmtId="0" fontId="13" fillId="2" borderId="8" xfId="2" applyFont="1" applyFill="1" applyBorder="1" applyAlignment="1" applyProtection="1">
      <alignment vertical="center"/>
      <protection hidden="1"/>
    </xf>
    <xf numFmtId="49" fontId="1" fillId="7" borderId="10" xfId="1" applyNumberFormat="1" applyFont="1" applyFill="1" applyBorder="1" applyAlignment="1" applyProtection="1">
      <alignment vertical="center"/>
      <protection locked="0"/>
    </xf>
    <xf numFmtId="166" fontId="6" fillId="2" borderId="0" xfId="2" applyNumberFormat="1" applyFont="1" applyFill="1" applyAlignment="1" applyProtection="1">
      <alignment vertical="center" wrapText="1"/>
      <protection locked="0"/>
    </xf>
    <xf numFmtId="0" fontId="1" fillId="11" borderId="0" xfId="2" applyFill="1" applyAlignment="1" applyProtection="1">
      <alignment vertical="center"/>
      <protection hidden="1"/>
    </xf>
    <xf numFmtId="164" fontId="2" fillId="2" borderId="0" xfId="2" applyNumberFormat="1" applyFont="1" applyFill="1" applyAlignment="1" applyProtection="1">
      <alignment horizontal="center" vertical="center"/>
      <protection hidden="1"/>
    </xf>
    <xf numFmtId="49" fontId="2" fillId="2" borderId="4" xfId="1" applyNumberFormat="1" applyFont="1" applyFill="1" applyBorder="1" applyAlignment="1" applyProtection="1">
      <alignment horizontal="right" vertical="center" wrapText="1"/>
      <protection hidden="1"/>
    </xf>
    <xf numFmtId="4" fontId="1" fillId="2" borderId="0" xfId="2" applyNumberFormat="1" applyFill="1" applyAlignment="1" applyProtection="1">
      <alignment vertical="center"/>
      <protection hidden="1"/>
    </xf>
    <xf numFmtId="165" fontId="1" fillId="2" borderId="0" xfId="2" applyNumberFormat="1" applyFill="1" applyAlignment="1" applyProtection="1">
      <alignment vertical="center"/>
      <protection hidden="1"/>
    </xf>
    <xf numFmtId="166" fontId="6" fillId="2" borderId="13" xfId="2" applyNumberFormat="1" applyFont="1" applyFill="1" applyBorder="1" applyAlignment="1" applyProtection="1">
      <alignment vertical="center" wrapText="1"/>
      <protection locked="0"/>
    </xf>
    <xf numFmtId="164" fontId="2" fillId="2" borderId="0" xfId="2" applyNumberFormat="1" applyFont="1" applyFill="1" applyAlignment="1" applyProtection="1">
      <alignment horizontal="left" vertical="center" wrapText="1"/>
      <protection hidden="1"/>
    </xf>
    <xf numFmtId="166" fontId="6" fillId="2" borderId="0" xfId="2" applyNumberFormat="1" applyFont="1" applyFill="1" applyAlignment="1" applyProtection="1">
      <alignment horizontal="center" vertical="center" wrapText="1"/>
      <protection hidden="1"/>
    </xf>
    <xf numFmtId="0" fontId="10" fillId="2" borderId="0" xfId="2" applyFont="1" applyFill="1" applyAlignment="1" applyProtection="1">
      <alignment horizontal="left" vertical="top" wrapText="1"/>
      <protection hidden="1"/>
    </xf>
    <xf numFmtId="166" fontId="15" fillId="2" borderId="0" xfId="2" applyNumberFormat="1" applyFont="1" applyFill="1" applyAlignment="1" applyProtection="1">
      <alignment horizontal="center" vertical="center" wrapText="1"/>
      <protection hidden="1"/>
    </xf>
    <xf numFmtId="49" fontId="2" fillId="2" borderId="14" xfId="1" applyNumberFormat="1" applyFont="1" applyFill="1" applyBorder="1" applyAlignment="1" applyProtection="1">
      <alignment horizontal="left" vertical="center"/>
      <protection hidden="1"/>
    </xf>
    <xf numFmtId="165" fontId="7" fillId="2" borderId="4" xfId="4" applyFont="1" applyFill="1" applyBorder="1" applyAlignment="1" applyProtection="1">
      <alignment vertical="center"/>
      <protection hidden="1"/>
    </xf>
    <xf numFmtId="0" fontId="1" fillId="7" borderId="4" xfId="2" applyFill="1" applyBorder="1" applyAlignment="1" applyProtection="1">
      <alignment vertical="center"/>
      <protection locked="0" hidden="1"/>
    </xf>
    <xf numFmtId="0" fontId="2" fillId="2" borderId="5" xfId="2" applyFont="1" applyFill="1" applyBorder="1" applyAlignment="1" applyProtection="1">
      <alignment horizontal="center" vertical="center"/>
      <protection hidden="1"/>
    </xf>
    <xf numFmtId="0" fontId="11" fillId="2" borderId="10" xfId="2" applyFont="1" applyFill="1" applyBorder="1" applyAlignment="1" applyProtection="1">
      <alignment horizontal="left" vertical="center" wrapText="1"/>
      <protection hidden="1"/>
    </xf>
    <xf numFmtId="0" fontId="11" fillId="2" borderId="3" xfId="2" applyFont="1" applyFill="1" applyBorder="1" applyAlignment="1" applyProtection="1">
      <alignment horizontal="left" vertical="center" wrapText="1"/>
      <protection hidden="1"/>
    </xf>
    <xf numFmtId="0" fontId="11" fillId="2" borderId="11" xfId="2" applyFont="1" applyFill="1" applyBorder="1" applyAlignment="1" applyProtection="1">
      <alignment horizontal="left" vertical="center" wrapText="1"/>
      <protection hidden="1"/>
    </xf>
    <xf numFmtId="0" fontId="2" fillId="2" borderId="4" xfId="2" applyFont="1" applyFill="1" applyBorder="1" applyAlignment="1" applyProtection="1">
      <alignment horizontal="left" vertical="center"/>
      <protection hidden="1"/>
    </xf>
    <xf numFmtId="164" fontId="2" fillId="5" borderId="4" xfId="2" applyNumberFormat="1" applyFont="1" applyFill="1" applyBorder="1" applyAlignment="1" applyProtection="1">
      <alignment horizontal="center" vertical="center"/>
      <protection hidden="1"/>
    </xf>
    <xf numFmtId="0" fontId="1" fillId="5" borderId="4" xfId="2" applyFill="1" applyBorder="1" applyProtection="1">
      <protection hidden="1"/>
    </xf>
    <xf numFmtId="0" fontId="2" fillId="6" borderId="4" xfId="2" applyFont="1" applyFill="1" applyBorder="1" applyAlignment="1" applyProtection="1">
      <alignment horizontal="left" vertical="center"/>
      <protection hidden="1"/>
    </xf>
    <xf numFmtId="164" fontId="2" fillId="2" borderId="12" xfId="2" applyNumberFormat="1" applyFont="1" applyFill="1" applyBorder="1" applyAlignment="1" applyProtection="1">
      <alignment horizontal="center" vertical="center" wrapText="1"/>
      <protection hidden="1"/>
    </xf>
    <xf numFmtId="164" fontId="2" fillId="2" borderId="0" xfId="2" applyNumberFormat="1" applyFont="1" applyFill="1" applyAlignment="1" applyProtection="1">
      <alignment horizontal="center" vertical="center" wrapText="1"/>
      <protection hidden="1"/>
    </xf>
    <xf numFmtId="164" fontId="2" fillId="2" borderId="13" xfId="2" applyNumberFormat="1" applyFont="1" applyFill="1" applyBorder="1" applyAlignment="1" applyProtection="1">
      <alignment horizontal="center" vertical="center" wrapText="1"/>
      <protection hidden="1"/>
    </xf>
    <xf numFmtId="165" fontId="8" fillId="2" borderId="6" xfId="4" applyFont="1" applyFill="1" applyBorder="1" applyAlignment="1" applyProtection="1">
      <alignment horizontal="center" vertical="center"/>
      <protection hidden="1"/>
    </xf>
    <xf numFmtId="165" fontId="8" fillId="2" borderId="7" xfId="4" applyFont="1" applyFill="1" applyBorder="1" applyAlignment="1" applyProtection="1">
      <alignment horizontal="center" vertical="center"/>
      <protection hidden="1"/>
    </xf>
    <xf numFmtId="0" fontId="2" fillId="2" borderId="10" xfId="2" applyFont="1" applyFill="1" applyBorder="1" applyAlignment="1" applyProtection="1">
      <alignment horizontal="left" vertical="center"/>
      <protection hidden="1"/>
    </xf>
    <xf numFmtId="0" fontId="2" fillId="2" borderId="11" xfId="2" applyFont="1" applyFill="1" applyBorder="1" applyAlignment="1" applyProtection="1">
      <alignment horizontal="left" vertical="center"/>
      <protection hidden="1"/>
    </xf>
    <xf numFmtId="49" fontId="1" fillId="7" borderId="4" xfId="1" applyNumberFormat="1" applyFont="1" applyFill="1" applyBorder="1" applyAlignment="1" applyProtection="1">
      <alignment horizontal="left" vertical="center" wrapText="1"/>
      <protection locked="0" hidden="1"/>
    </xf>
    <xf numFmtId="166" fontId="15" fillId="2" borderId="5" xfId="2" applyNumberFormat="1" applyFont="1" applyFill="1" applyBorder="1" applyAlignment="1" applyProtection="1">
      <alignment horizontal="right" vertical="center" wrapText="1"/>
      <protection hidden="1"/>
    </xf>
    <xf numFmtId="166" fontId="15" fillId="2" borderId="8" xfId="2" applyNumberFormat="1" applyFont="1" applyFill="1" applyBorder="1" applyAlignment="1" applyProtection="1">
      <alignment horizontal="right" vertical="center" wrapText="1"/>
      <protection hidden="1"/>
    </xf>
    <xf numFmtId="49" fontId="2" fillId="2" borderId="15" xfId="1" applyNumberFormat="1" applyFont="1" applyFill="1" applyBorder="1" applyAlignment="1" applyProtection="1">
      <alignment horizontal="center" vertical="center"/>
      <protection hidden="1"/>
    </xf>
    <xf numFmtId="49" fontId="2" fillId="2" borderId="5" xfId="1" applyNumberFormat="1" applyFont="1" applyFill="1" applyBorder="1" applyAlignment="1" applyProtection="1">
      <alignment horizontal="center" vertical="center"/>
      <protection hidden="1"/>
    </xf>
    <xf numFmtId="49" fontId="2" fillId="2" borderId="8" xfId="1" applyNumberFormat="1" applyFont="1" applyFill="1" applyBorder="1" applyAlignment="1" applyProtection="1">
      <alignment horizontal="center" vertical="center"/>
      <protection hidden="1"/>
    </xf>
    <xf numFmtId="49" fontId="2" fillId="2" borderId="12" xfId="1" applyNumberFormat="1" applyFont="1" applyFill="1" applyBorder="1" applyAlignment="1" applyProtection="1">
      <alignment horizontal="center" vertical="center"/>
      <protection hidden="1"/>
    </xf>
    <xf numFmtId="49" fontId="2" fillId="2" borderId="0" xfId="1" applyNumberFormat="1" applyFont="1" applyFill="1" applyBorder="1" applyAlignment="1" applyProtection="1">
      <alignment horizontal="center" vertical="center"/>
      <protection hidden="1"/>
    </xf>
    <xf numFmtId="49" fontId="2" fillId="2" borderId="13" xfId="1" applyNumberFormat="1" applyFont="1" applyFill="1" applyBorder="1" applyAlignment="1" applyProtection="1">
      <alignment horizontal="center" vertical="center"/>
      <protection hidden="1"/>
    </xf>
    <xf numFmtId="49" fontId="2" fillId="2" borderId="14" xfId="1" applyNumberFormat="1" applyFont="1" applyFill="1" applyBorder="1" applyAlignment="1" applyProtection="1">
      <alignment horizontal="center" vertical="center"/>
      <protection hidden="1"/>
    </xf>
    <xf numFmtId="49" fontId="2" fillId="2" borderId="1" xfId="1" applyNumberFormat="1" applyFont="1" applyFill="1" applyBorder="1" applyAlignment="1" applyProtection="1">
      <alignment horizontal="center" vertical="center"/>
      <protection hidden="1"/>
    </xf>
    <xf numFmtId="49" fontId="2" fillId="2" borderId="9" xfId="1" applyNumberFormat="1" applyFont="1" applyFill="1" applyBorder="1" applyAlignment="1" applyProtection="1">
      <alignment horizontal="center" vertical="center"/>
      <protection hidden="1"/>
    </xf>
    <xf numFmtId="0" fontId="1" fillId="7" borderId="4" xfId="2" applyFill="1" applyBorder="1" applyAlignment="1" applyProtection="1">
      <alignment horizontal="left" vertical="center"/>
      <protection locked="0" hidden="1"/>
    </xf>
    <xf numFmtId="49" fontId="2" fillId="2" borderId="10" xfId="1" applyNumberFormat="1" applyFont="1" applyFill="1" applyBorder="1" applyAlignment="1" applyProtection="1">
      <alignment horizontal="center" vertical="center"/>
      <protection hidden="1"/>
    </xf>
    <xf numFmtId="49" fontId="2" fillId="2" borderId="3" xfId="1" applyNumberFormat="1" applyFont="1" applyFill="1" applyBorder="1" applyAlignment="1" applyProtection="1">
      <alignment horizontal="center" vertical="center"/>
      <protection hidden="1"/>
    </xf>
    <xf numFmtId="49" fontId="2" fillId="2" borderId="11" xfId="1" applyNumberFormat="1" applyFont="1" applyFill="1" applyBorder="1" applyAlignment="1" applyProtection="1">
      <alignment horizontal="center" vertical="center"/>
      <protection hidden="1"/>
    </xf>
    <xf numFmtId="164" fontId="7" fillId="4" borderId="4" xfId="2" applyNumberFormat="1" applyFont="1" applyFill="1" applyBorder="1" applyAlignment="1" applyProtection="1">
      <alignment horizontal="center" vertical="center"/>
      <protection hidden="1"/>
    </xf>
    <xf numFmtId="49" fontId="2" fillId="4" borderId="4" xfId="1" applyNumberFormat="1" applyFont="1" applyFill="1" applyBorder="1" applyAlignment="1" applyProtection="1">
      <alignment horizontal="center" vertical="center"/>
      <protection hidden="1"/>
    </xf>
    <xf numFmtId="0" fontId="2" fillId="4" borderId="4" xfId="2" applyFont="1" applyFill="1" applyBorder="1" applyAlignment="1" applyProtection="1">
      <alignment horizontal="center" vertical="center"/>
      <protection hidden="1"/>
    </xf>
    <xf numFmtId="0" fontId="14" fillId="2" borderId="12" xfId="2" applyFont="1" applyFill="1" applyBorder="1" applyAlignment="1" applyProtection="1">
      <alignment horizontal="center" vertical="center" wrapText="1"/>
      <protection locked="0"/>
    </xf>
    <xf numFmtId="0" fontId="14" fillId="2" borderId="13" xfId="2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168" fontId="2" fillId="2" borderId="4" xfId="0" applyNumberFormat="1" applyFont="1" applyFill="1" applyBorder="1" applyAlignment="1">
      <alignment horizontal="center" vertical="center"/>
    </xf>
    <xf numFmtId="0" fontId="19" fillId="8" borderId="10" xfId="0" applyFont="1" applyFill="1" applyBorder="1" applyAlignment="1">
      <alignment horizontal="center" vertical="center"/>
    </xf>
    <xf numFmtId="0" fontId="19" fillId="8" borderId="3" xfId="0" applyFont="1" applyFill="1" applyBorder="1" applyAlignment="1">
      <alignment horizontal="center" vertical="center"/>
    </xf>
    <xf numFmtId="168" fontId="2" fillId="8" borderId="4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168" fontId="2" fillId="7" borderId="4" xfId="0" applyNumberFormat="1" applyFont="1" applyFill="1" applyBorder="1" applyAlignment="1" applyProtection="1">
      <alignment horizontal="center" vertical="center"/>
      <protection locked="0"/>
    </xf>
    <xf numFmtId="3" fontId="20" fillId="0" borderId="10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9" fillId="8" borderId="11" xfId="0" applyFont="1" applyFill="1" applyBorder="1" applyAlignment="1">
      <alignment horizontal="center" vertical="center"/>
    </xf>
    <xf numFmtId="0" fontId="19" fillId="8" borderId="10" xfId="0" applyFont="1" applyFill="1" applyBorder="1" applyAlignment="1">
      <alignment horizontal="center"/>
    </xf>
    <xf numFmtId="0" fontId="19" fillId="8" borderId="3" xfId="0" applyFont="1" applyFill="1" applyBorder="1" applyAlignment="1">
      <alignment horizontal="center"/>
    </xf>
    <xf numFmtId="0" fontId="19" fillId="8" borderId="11" xfId="0" applyFont="1" applyFill="1" applyBorder="1" applyAlignment="1">
      <alignment horizontal="center"/>
    </xf>
    <xf numFmtId="0" fontId="20" fillId="8" borderId="10" xfId="0" applyFont="1" applyFill="1" applyBorder="1" applyAlignment="1">
      <alignment vertical="center"/>
    </xf>
    <xf numFmtId="0" fontId="20" fillId="8" borderId="11" xfId="0" applyFont="1" applyFill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19" fillId="0" borderId="3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49" fontId="20" fillId="0" borderId="10" xfId="0" applyNumberFormat="1" applyFont="1" applyBorder="1" applyAlignment="1">
      <alignment horizontal="center" vertical="center"/>
    </xf>
    <xf numFmtId="49" fontId="20" fillId="0" borderId="3" xfId="0" applyNumberFormat="1" applyFont="1" applyBorder="1" applyAlignment="1">
      <alignment horizontal="center" vertical="center"/>
    </xf>
    <xf numFmtId="49" fontId="20" fillId="0" borderId="11" xfId="0" applyNumberFormat="1" applyFont="1" applyBorder="1" applyAlignment="1">
      <alignment horizontal="center" vertical="center"/>
    </xf>
    <xf numFmtId="0" fontId="20" fillId="8" borderId="10" xfId="0" applyFont="1" applyFill="1" applyBorder="1" applyAlignment="1">
      <alignment horizontal="left" vertical="center"/>
    </xf>
    <xf numFmtId="0" fontId="20" fillId="8" borderId="11" xfId="0" applyFont="1" applyFill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0" fillId="8" borderId="10" xfId="0" applyFont="1" applyFill="1" applyBorder="1" applyAlignment="1">
      <alignment horizontal="center" vertical="center"/>
    </xf>
    <xf numFmtId="0" fontId="20" fillId="8" borderId="3" xfId="0" applyFont="1" applyFill="1" applyBorder="1" applyAlignment="1">
      <alignment horizontal="center" vertical="center"/>
    </xf>
    <xf numFmtId="0" fontId="20" fillId="8" borderId="11" xfId="0" applyFont="1" applyFill="1" applyBorder="1" applyAlignment="1">
      <alignment horizontal="center" vertical="center"/>
    </xf>
    <xf numFmtId="49" fontId="6" fillId="7" borderId="4" xfId="0" applyNumberFormat="1" applyFont="1" applyFill="1" applyBorder="1" applyAlignment="1" applyProtection="1">
      <alignment horizontal="center" vertical="center"/>
      <protection locked="0"/>
    </xf>
    <xf numFmtId="4" fontId="6" fillId="2" borderId="4" xfId="6" applyNumberFormat="1" applyFont="1" applyFill="1" applyBorder="1" applyAlignment="1" applyProtection="1">
      <alignment horizontal="center" vertical="center"/>
    </xf>
    <xf numFmtId="14" fontId="6" fillId="7" borderId="4" xfId="0" applyNumberFormat="1" applyFont="1" applyFill="1" applyBorder="1" applyAlignment="1" applyProtection="1">
      <alignment horizontal="center" vertical="center"/>
      <protection locked="0"/>
    </xf>
    <xf numFmtId="0" fontId="2" fillId="8" borderId="1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8" fillId="9" borderId="15" xfId="0" applyFont="1" applyFill="1" applyBorder="1" applyAlignment="1">
      <alignment horizontal="center" vertical="center"/>
    </xf>
    <xf numFmtId="0" fontId="18" fillId="9" borderId="5" xfId="0" applyFont="1" applyFill="1" applyBorder="1" applyAlignment="1">
      <alignment horizontal="center" vertical="center"/>
    </xf>
    <xf numFmtId="0" fontId="18" fillId="9" borderId="8" xfId="0" applyFont="1" applyFill="1" applyBorder="1" applyAlignment="1">
      <alignment horizontal="center" vertical="center"/>
    </xf>
    <xf numFmtId="0" fontId="18" fillId="9" borderId="12" xfId="0" applyFont="1" applyFill="1" applyBorder="1" applyAlignment="1">
      <alignment horizontal="center" vertical="center"/>
    </xf>
    <xf numFmtId="0" fontId="18" fillId="9" borderId="0" xfId="0" applyFont="1" applyFill="1" applyAlignment="1">
      <alignment horizontal="center" vertical="center"/>
    </xf>
    <xf numFmtId="0" fontId="18" fillId="9" borderId="13" xfId="0" applyFont="1" applyFill="1" applyBorder="1" applyAlignment="1">
      <alignment horizontal="center" vertical="center"/>
    </xf>
    <xf numFmtId="0" fontId="18" fillId="9" borderId="14" xfId="0" applyFont="1" applyFill="1" applyBorder="1" applyAlignment="1">
      <alignment horizontal="center" vertical="center"/>
    </xf>
    <xf numFmtId="0" fontId="18" fillId="9" borderId="1" xfId="0" applyFont="1" applyFill="1" applyBorder="1" applyAlignment="1">
      <alignment horizontal="center" vertical="center"/>
    </xf>
    <xf numFmtId="0" fontId="18" fillId="9" borderId="9" xfId="0" applyFont="1" applyFill="1" applyBorder="1" applyAlignment="1">
      <alignment horizontal="center" vertical="center"/>
    </xf>
    <xf numFmtId="0" fontId="19" fillId="7" borderId="10" xfId="0" applyFont="1" applyFill="1" applyBorder="1" applyAlignment="1" applyProtection="1">
      <alignment horizontal="center" vertical="center"/>
      <protection locked="0"/>
    </xf>
    <xf numFmtId="0" fontId="19" fillId="7" borderId="3" xfId="0" applyFont="1" applyFill="1" applyBorder="1" applyAlignment="1" applyProtection="1">
      <alignment horizontal="center" vertical="center"/>
      <protection locked="0"/>
    </xf>
    <xf numFmtId="0" fontId="19" fillId="7" borderId="11" xfId="0" applyFont="1" applyFill="1" applyBorder="1" applyAlignment="1" applyProtection="1">
      <alignment horizontal="center" vertical="center"/>
      <protection locked="0"/>
    </xf>
    <xf numFmtId="0" fontId="0" fillId="7" borderId="10" xfId="0" applyFill="1" applyBorder="1" applyAlignment="1" applyProtection="1">
      <alignment horizontal="center"/>
      <protection locked="0"/>
    </xf>
    <xf numFmtId="0" fontId="0" fillId="7" borderId="3" xfId="0" applyFill="1" applyBorder="1" applyAlignment="1" applyProtection="1">
      <alignment horizontal="center"/>
      <protection locked="0"/>
    </xf>
    <xf numFmtId="0" fontId="0" fillId="7" borderId="11" xfId="0" applyFill="1" applyBorder="1" applyAlignment="1" applyProtection="1">
      <alignment horizontal="center"/>
      <protection locked="0"/>
    </xf>
    <xf numFmtId="0" fontId="19" fillId="2" borderId="3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</cellXfs>
  <cellStyles count="7">
    <cellStyle name="Hiperlink" xfId="3" builtinId="8"/>
    <cellStyle name="Moeda 2" xfId="4" xr:uid="{00000000-0005-0000-0000-000001000000}"/>
    <cellStyle name="Normal" xfId="0" builtinId="0"/>
    <cellStyle name="Normal 2" xfId="2" xr:uid="{00000000-0005-0000-0000-000003000000}"/>
    <cellStyle name="Porcentagem 2" xfId="5" xr:uid="{00000000-0005-0000-0000-000004000000}"/>
    <cellStyle name="Vírgula" xfId="6" builtinId="3"/>
    <cellStyle name="Vírgula 2" xfId="1" xr:uid="{00000000-0005-0000-0000-000005000000}"/>
  </cellStyles>
  <dxfs count="3">
    <dxf>
      <font>
        <b/>
        <i val="0"/>
        <color indexed="9"/>
      </font>
      <fill>
        <patternFill>
          <bgColor indexed="1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29" name="Picture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30" name="Picture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31" name="Picture 4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32" name="Picture 5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47</xdr:row>
      <xdr:rowOff>0</xdr:rowOff>
    </xdr:from>
    <xdr:to>
      <xdr:col>3</xdr:col>
      <xdr:colOff>0</xdr:colOff>
      <xdr:row>47</xdr:row>
      <xdr:rowOff>0</xdr:rowOff>
    </xdr:to>
    <xdr:pic>
      <xdr:nvPicPr>
        <xdr:cNvPr id="33" name="Picture 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11000"/>
          <a:ext cx="4603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55</xdr:row>
      <xdr:rowOff>164224</xdr:rowOff>
    </xdr:from>
    <xdr:to>
      <xdr:col>2</xdr:col>
      <xdr:colOff>1375191</xdr:colOff>
      <xdr:row>55</xdr:row>
      <xdr:rowOff>164224</xdr:rowOff>
    </xdr:to>
    <xdr:pic>
      <xdr:nvPicPr>
        <xdr:cNvPr id="34" name="Picture 7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39310"/>
          <a:ext cx="490053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501650</xdr:colOff>
      <xdr:row>55</xdr:row>
      <xdr:rowOff>25400</xdr:rowOff>
    </xdr:from>
    <xdr:to>
      <xdr:col>3</xdr:col>
      <xdr:colOff>965200</xdr:colOff>
      <xdr:row>55</xdr:row>
      <xdr:rowOff>25400</xdr:rowOff>
    </xdr:to>
    <xdr:pic>
      <xdr:nvPicPr>
        <xdr:cNvPr id="35" name="Picture 8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0" y="12471400"/>
          <a:ext cx="4654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222250</xdr:colOff>
      <xdr:row>51</xdr:row>
      <xdr:rowOff>127000</xdr:rowOff>
    </xdr:from>
    <xdr:to>
      <xdr:col>3</xdr:col>
      <xdr:colOff>203200</xdr:colOff>
      <xdr:row>51</xdr:row>
      <xdr:rowOff>127000</xdr:rowOff>
    </xdr:to>
    <xdr:pic>
      <xdr:nvPicPr>
        <xdr:cNvPr id="36" name="Picture 9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14922500"/>
          <a:ext cx="4895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1230032</xdr:colOff>
      <xdr:row>52</xdr:row>
      <xdr:rowOff>47064</xdr:rowOff>
    </xdr:from>
    <xdr:to>
      <xdr:col>6</xdr:col>
      <xdr:colOff>753782</xdr:colOff>
      <xdr:row>52</xdr:row>
      <xdr:rowOff>47064</xdr:rowOff>
    </xdr:to>
    <xdr:pic>
      <xdr:nvPicPr>
        <xdr:cNvPr id="37" name="Picture 10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7932" y="14664764"/>
          <a:ext cx="4895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146050</xdr:colOff>
      <xdr:row>50</xdr:row>
      <xdr:rowOff>101600</xdr:rowOff>
    </xdr:from>
    <xdr:to>
      <xdr:col>3</xdr:col>
      <xdr:colOff>127000</xdr:colOff>
      <xdr:row>50</xdr:row>
      <xdr:rowOff>101600</xdr:rowOff>
    </xdr:to>
    <xdr:pic>
      <xdr:nvPicPr>
        <xdr:cNvPr id="39" name="Picture 12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11722100"/>
          <a:ext cx="4654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247650</xdr:colOff>
      <xdr:row>54</xdr:row>
      <xdr:rowOff>127000</xdr:rowOff>
    </xdr:from>
    <xdr:to>
      <xdr:col>3</xdr:col>
      <xdr:colOff>711200</xdr:colOff>
      <xdr:row>54</xdr:row>
      <xdr:rowOff>127000</xdr:rowOff>
    </xdr:to>
    <xdr:pic>
      <xdr:nvPicPr>
        <xdr:cNvPr id="40" name="Picture 1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50" y="12407900"/>
          <a:ext cx="4654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54</xdr:row>
      <xdr:rowOff>127000</xdr:rowOff>
    </xdr:from>
    <xdr:to>
      <xdr:col>2</xdr:col>
      <xdr:colOff>1377950</xdr:colOff>
      <xdr:row>54</xdr:row>
      <xdr:rowOff>127000</xdr:rowOff>
    </xdr:to>
    <xdr:pic>
      <xdr:nvPicPr>
        <xdr:cNvPr id="41" name="Picture 14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47800"/>
          <a:ext cx="4895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69850</xdr:colOff>
      <xdr:row>55</xdr:row>
      <xdr:rowOff>88900</xdr:rowOff>
    </xdr:from>
    <xdr:to>
      <xdr:col>3</xdr:col>
      <xdr:colOff>50800</xdr:colOff>
      <xdr:row>55</xdr:row>
      <xdr:rowOff>88900</xdr:rowOff>
    </xdr:to>
    <xdr:pic>
      <xdr:nvPicPr>
        <xdr:cNvPr id="42" name="Picture 15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14274800"/>
          <a:ext cx="4895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54</xdr:row>
      <xdr:rowOff>25400</xdr:rowOff>
    </xdr:from>
    <xdr:to>
      <xdr:col>2</xdr:col>
      <xdr:colOff>1377950</xdr:colOff>
      <xdr:row>54</xdr:row>
      <xdr:rowOff>25400</xdr:rowOff>
    </xdr:to>
    <xdr:pic>
      <xdr:nvPicPr>
        <xdr:cNvPr id="45" name="Picture 18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46200"/>
          <a:ext cx="4895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289537</xdr:colOff>
      <xdr:row>1</xdr:row>
      <xdr:rowOff>24072</xdr:rowOff>
    </xdr:from>
    <xdr:to>
      <xdr:col>5</xdr:col>
      <xdr:colOff>662941</xdr:colOff>
      <xdr:row>6</xdr:row>
      <xdr:rowOff>54227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D3060EEF-0D72-1386-124C-C6DD33ACF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37" y="24072"/>
          <a:ext cx="8227199" cy="1276198"/>
        </a:xfrm>
        <a:prstGeom prst="rect">
          <a:avLst/>
        </a:prstGeom>
      </xdr:spPr>
    </xdr:pic>
    <xdr:clientData/>
  </xdr:twoCellAnchor>
  <xdr:twoCellAnchor editAs="oneCell">
    <xdr:from>
      <xdr:col>0</xdr:col>
      <xdr:colOff>93308</xdr:colOff>
      <xdr:row>47</xdr:row>
      <xdr:rowOff>27611</xdr:rowOff>
    </xdr:from>
    <xdr:to>
      <xdr:col>5</xdr:col>
      <xdr:colOff>1007735</xdr:colOff>
      <xdr:row>47</xdr:row>
      <xdr:rowOff>974396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09EA793E-4EAD-08E9-0261-466A0DE1F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08" y="12607180"/>
          <a:ext cx="8774791" cy="952500"/>
        </a:xfrm>
        <a:prstGeom prst="rect">
          <a:avLst/>
        </a:prstGeom>
      </xdr:spPr>
    </xdr:pic>
    <xdr:clientData/>
  </xdr:twoCellAnchor>
  <xdr:twoCellAnchor>
    <xdr:from>
      <xdr:col>0</xdr:col>
      <xdr:colOff>90488</xdr:colOff>
      <xdr:row>47</xdr:row>
      <xdr:rowOff>41886</xdr:rowOff>
    </xdr:from>
    <xdr:to>
      <xdr:col>6</xdr:col>
      <xdr:colOff>416</xdr:colOff>
      <xdr:row>47</xdr:row>
      <xdr:rowOff>990577</xdr:rowOff>
    </xdr:to>
    <xdr:sp macro="" textlink="">
      <xdr:nvSpPr>
        <xdr:cNvPr id="44" name="CaixaDeTexto 43">
          <a:extLst>
            <a:ext uri="{FF2B5EF4-FFF2-40B4-BE49-F238E27FC236}">
              <a16:creationId xmlns:a16="http://schemas.microsoft.com/office/drawing/2014/main" id="{E8509B03-99FE-462D-944A-0A68DA00E756}"/>
            </a:ext>
          </a:extLst>
        </xdr:cNvPr>
        <xdr:cNvSpPr txBox="1"/>
      </xdr:nvSpPr>
      <xdr:spPr>
        <a:xfrm>
          <a:off x="90488" y="12510111"/>
          <a:ext cx="8806278" cy="9486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 b="1" kern="1200">
              <a:solidFill>
                <a:schemeClr val="accent1">
                  <a:lumMod val="75000"/>
                </a:schemeClr>
              </a:solidFill>
              <a:latin typeface="Montserrat" pitchFamily="2" charset="0"/>
            </a:rPr>
            <a:t>FOR.CTR.004_REV02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L48"/>
  <sheetViews>
    <sheetView tabSelected="1" view="pageBreakPreview" topLeftCell="A2" zoomScale="110" zoomScaleNormal="60" zoomScaleSheetLayoutView="110" workbookViewId="0">
      <selection activeCell="E52" sqref="E52"/>
    </sheetView>
  </sheetViews>
  <sheetFormatPr defaultRowHeight="13.2" x14ac:dyDescent="0.3"/>
  <cols>
    <col min="1" max="1" width="7.109375" style="37" customWidth="1"/>
    <col min="2" max="2" width="45" style="15" customWidth="1"/>
    <col min="3" max="3" width="20.33203125" style="27" customWidth="1"/>
    <col min="4" max="4" width="22.44140625" style="15" customWidth="1"/>
    <col min="5" max="5" width="19.6640625" style="15" customWidth="1"/>
    <col min="6" max="6" width="15.88671875" style="15" customWidth="1"/>
    <col min="7" max="8" width="16.44140625" style="15" customWidth="1"/>
    <col min="9" max="9" width="18.44140625" style="15" customWidth="1"/>
    <col min="10" max="253" width="9.109375" style="15"/>
    <col min="254" max="254" width="7.109375" style="15" customWidth="1"/>
    <col min="255" max="255" width="40.6640625" style="15" customWidth="1"/>
    <col min="256" max="256" width="6.88671875" style="15" bestFit="1" customWidth="1"/>
    <col min="257" max="257" width="23" style="15" customWidth="1"/>
    <col min="258" max="258" width="12.5546875" style="15" customWidth="1"/>
    <col min="259" max="260" width="18" style="15" customWidth="1"/>
    <col min="261" max="261" width="17.33203125" style="15" bestFit="1" customWidth="1"/>
    <col min="262" max="262" width="16.33203125" style="15" customWidth="1"/>
    <col min="263" max="263" width="17.6640625" style="15" customWidth="1"/>
    <col min="264" max="264" width="22.33203125" style="15" customWidth="1"/>
    <col min="265" max="265" width="19.33203125" style="15" customWidth="1"/>
    <col min="266" max="509" width="9.109375" style="15"/>
    <col min="510" max="510" width="7.109375" style="15" customWidth="1"/>
    <col min="511" max="511" width="40.6640625" style="15" customWidth="1"/>
    <col min="512" max="512" width="6.88671875" style="15" bestFit="1" customWidth="1"/>
    <col min="513" max="513" width="23" style="15" customWidth="1"/>
    <col min="514" max="514" width="12.5546875" style="15" customWidth="1"/>
    <col min="515" max="516" width="18" style="15" customWidth="1"/>
    <col min="517" max="517" width="17.33203125" style="15" bestFit="1" customWidth="1"/>
    <col min="518" max="518" width="16.33203125" style="15" customWidth="1"/>
    <col min="519" max="519" width="17.6640625" style="15" customWidth="1"/>
    <col min="520" max="520" width="22.33203125" style="15" customWidth="1"/>
    <col min="521" max="521" width="19.33203125" style="15" customWidth="1"/>
    <col min="522" max="765" width="9.109375" style="15"/>
    <col min="766" max="766" width="7.109375" style="15" customWidth="1"/>
    <col min="767" max="767" width="40.6640625" style="15" customWidth="1"/>
    <col min="768" max="768" width="6.88671875" style="15" bestFit="1" customWidth="1"/>
    <col min="769" max="769" width="23" style="15" customWidth="1"/>
    <col min="770" max="770" width="12.5546875" style="15" customWidth="1"/>
    <col min="771" max="772" width="18" style="15" customWidth="1"/>
    <col min="773" max="773" width="17.33203125" style="15" bestFit="1" customWidth="1"/>
    <col min="774" max="774" width="16.33203125" style="15" customWidth="1"/>
    <col min="775" max="775" width="17.6640625" style="15" customWidth="1"/>
    <col min="776" max="776" width="22.33203125" style="15" customWidth="1"/>
    <col min="777" max="777" width="19.33203125" style="15" customWidth="1"/>
    <col min="778" max="1021" width="9.109375" style="15"/>
    <col min="1022" max="1022" width="7.109375" style="15" customWidth="1"/>
    <col min="1023" max="1023" width="40.6640625" style="15" customWidth="1"/>
    <col min="1024" max="1024" width="6.88671875" style="15" bestFit="1" customWidth="1"/>
    <col min="1025" max="1025" width="23" style="15" customWidth="1"/>
    <col min="1026" max="1026" width="12.5546875" style="15" customWidth="1"/>
    <col min="1027" max="1028" width="18" style="15" customWidth="1"/>
    <col min="1029" max="1029" width="17.33203125" style="15" bestFit="1" customWidth="1"/>
    <col min="1030" max="1030" width="16.33203125" style="15" customWidth="1"/>
    <col min="1031" max="1031" width="17.6640625" style="15" customWidth="1"/>
    <col min="1032" max="1032" width="22.33203125" style="15" customWidth="1"/>
    <col min="1033" max="1033" width="19.33203125" style="15" customWidth="1"/>
    <col min="1034" max="1277" width="9.109375" style="15"/>
    <col min="1278" max="1278" width="7.109375" style="15" customWidth="1"/>
    <col min="1279" max="1279" width="40.6640625" style="15" customWidth="1"/>
    <col min="1280" max="1280" width="6.88671875" style="15" bestFit="1" customWidth="1"/>
    <col min="1281" max="1281" width="23" style="15" customWidth="1"/>
    <col min="1282" max="1282" width="12.5546875" style="15" customWidth="1"/>
    <col min="1283" max="1284" width="18" style="15" customWidth="1"/>
    <col min="1285" max="1285" width="17.33203125" style="15" bestFit="1" customWidth="1"/>
    <col min="1286" max="1286" width="16.33203125" style="15" customWidth="1"/>
    <col min="1287" max="1287" width="17.6640625" style="15" customWidth="1"/>
    <col min="1288" max="1288" width="22.33203125" style="15" customWidth="1"/>
    <col min="1289" max="1289" width="19.33203125" style="15" customWidth="1"/>
    <col min="1290" max="1533" width="9.109375" style="15"/>
    <col min="1534" max="1534" width="7.109375" style="15" customWidth="1"/>
    <col min="1535" max="1535" width="40.6640625" style="15" customWidth="1"/>
    <col min="1536" max="1536" width="6.88671875" style="15" bestFit="1" customWidth="1"/>
    <col min="1537" max="1537" width="23" style="15" customWidth="1"/>
    <col min="1538" max="1538" width="12.5546875" style="15" customWidth="1"/>
    <col min="1539" max="1540" width="18" style="15" customWidth="1"/>
    <col min="1541" max="1541" width="17.33203125" style="15" bestFit="1" customWidth="1"/>
    <col min="1542" max="1542" width="16.33203125" style="15" customWidth="1"/>
    <col min="1543" max="1543" width="17.6640625" style="15" customWidth="1"/>
    <col min="1544" max="1544" width="22.33203125" style="15" customWidth="1"/>
    <col min="1545" max="1545" width="19.33203125" style="15" customWidth="1"/>
    <col min="1546" max="1789" width="9.109375" style="15"/>
    <col min="1790" max="1790" width="7.109375" style="15" customWidth="1"/>
    <col min="1791" max="1791" width="40.6640625" style="15" customWidth="1"/>
    <col min="1792" max="1792" width="6.88671875" style="15" bestFit="1" customWidth="1"/>
    <col min="1793" max="1793" width="23" style="15" customWidth="1"/>
    <col min="1794" max="1794" width="12.5546875" style="15" customWidth="1"/>
    <col min="1795" max="1796" width="18" style="15" customWidth="1"/>
    <col min="1797" max="1797" width="17.33203125" style="15" bestFit="1" customWidth="1"/>
    <col min="1798" max="1798" width="16.33203125" style="15" customWidth="1"/>
    <col min="1799" max="1799" width="17.6640625" style="15" customWidth="1"/>
    <col min="1800" max="1800" width="22.33203125" style="15" customWidth="1"/>
    <col min="1801" max="1801" width="19.33203125" style="15" customWidth="1"/>
    <col min="1802" max="2045" width="9.109375" style="15"/>
    <col min="2046" max="2046" width="7.109375" style="15" customWidth="1"/>
    <col min="2047" max="2047" width="40.6640625" style="15" customWidth="1"/>
    <col min="2048" max="2048" width="6.88671875" style="15" bestFit="1" customWidth="1"/>
    <col min="2049" max="2049" width="23" style="15" customWidth="1"/>
    <col min="2050" max="2050" width="12.5546875" style="15" customWidth="1"/>
    <col min="2051" max="2052" width="18" style="15" customWidth="1"/>
    <col min="2053" max="2053" width="17.33203125" style="15" bestFit="1" customWidth="1"/>
    <col min="2054" max="2054" width="16.33203125" style="15" customWidth="1"/>
    <col min="2055" max="2055" width="17.6640625" style="15" customWidth="1"/>
    <col min="2056" max="2056" width="22.33203125" style="15" customWidth="1"/>
    <col min="2057" max="2057" width="19.33203125" style="15" customWidth="1"/>
    <col min="2058" max="2301" width="9.109375" style="15"/>
    <col min="2302" max="2302" width="7.109375" style="15" customWidth="1"/>
    <col min="2303" max="2303" width="40.6640625" style="15" customWidth="1"/>
    <col min="2304" max="2304" width="6.88671875" style="15" bestFit="1" customWidth="1"/>
    <col min="2305" max="2305" width="23" style="15" customWidth="1"/>
    <col min="2306" max="2306" width="12.5546875" style="15" customWidth="1"/>
    <col min="2307" max="2308" width="18" style="15" customWidth="1"/>
    <col min="2309" max="2309" width="17.33203125" style="15" bestFit="1" customWidth="1"/>
    <col min="2310" max="2310" width="16.33203125" style="15" customWidth="1"/>
    <col min="2311" max="2311" width="17.6640625" style="15" customWidth="1"/>
    <col min="2312" max="2312" width="22.33203125" style="15" customWidth="1"/>
    <col min="2313" max="2313" width="19.33203125" style="15" customWidth="1"/>
    <col min="2314" max="2557" width="9.109375" style="15"/>
    <col min="2558" max="2558" width="7.109375" style="15" customWidth="1"/>
    <col min="2559" max="2559" width="40.6640625" style="15" customWidth="1"/>
    <col min="2560" max="2560" width="6.88671875" style="15" bestFit="1" customWidth="1"/>
    <col min="2561" max="2561" width="23" style="15" customWidth="1"/>
    <col min="2562" max="2562" width="12.5546875" style="15" customWidth="1"/>
    <col min="2563" max="2564" width="18" style="15" customWidth="1"/>
    <col min="2565" max="2565" width="17.33203125" style="15" bestFit="1" customWidth="1"/>
    <col min="2566" max="2566" width="16.33203125" style="15" customWidth="1"/>
    <col min="2567" max="2567" width="17.6640625" style="15" customWidth="1"/>
    <col min="2568" max="2568" width="22.33203125" style="15" customWidth="1"/>
    <col min="2569" max="2569" width="19.33203125" style="15" customWidth="1"/>
    <col min="2570" max="2813" width="9.109375" style="15"/>
    <col min="2814" max="2814" width="7.109375" style="15" customWidth="1"/>
    <col min="2815" max="2815" width="40.6640625" style="15" customWidth="1"/>
    <col min="2816" max="2816" width="6.88671875" style="15" bestFit="1" customWidth="1"/>
    <col min="2817" max="2817" width="23" style="15" customWidth="1"/>
    <col min="2818" max="2818" width="12.5546875" style="15" customWidth="1"/>
    <col min="2819" max="2820" width="18" style="15" customWidth="1"/>
    <col min="2821" max="2821" width="17.33203125" style="15" bestFit="1" customWidth="1"/>
    <col min="2822" max="2822" width="16.33203125" style="15" customWidth="1"/>
    <col min="2823" max="2823" width="17.6640625" style="15" customWidth="1"/>
    <col min="2824" max="2824" width="22.33203125" style="15" customWidth="1"/>
    <col min="2825" max="2825" width="19.33203125" style="15" customWidth="1"/>
    <col min="2826" max="3069" width="9.109375" style="15"/>
    <col min="3070" max="3070" width="7.109375" style="15" customWidth="1"/>
    <col min="3071" max="3071" width="40.6640625" style="15" customWidth="1"/>
    <col min="3072" max="3072" width="6.88671875" style="15" bestFit="1" customWidth="1"/>
    <col min="3073" max="3073" width="23" style="15" customWidth="1"/>
    <col min="3074" max="3074" width="12.5546875" style="15" customWidth="1"/>
    <col min="3075" max="3076" width="18" style="15" customWidth="1"/>
    <col min="3077" max="3077" width="17.33203125" style="15" bestFit="1" customWidth="1"/>
    <col min="3078" max="3078" width="16.33203125" style="15" customWidth="1"/>
    <col min="3079" max="3079" width="17.6640625" style="15" customWidth="1"/>
    <col min="3080" max="3080" width="22.33203125" style="15" customWidth="1"/>
    <col min="3081" max="3081" width="19.33203125" style="15" customWidth="1"/>
    <col min="3082" max="3325" width="9.109375" style="15"/>
    <col min="3326" max="3326" width="7.109375" style="15" customWidth="1"/>
    <col min="3327" max="3327" width="40.6640625" style="15" customWidth="1"/>
    <col min="3328" max="3328" width="6.88671875" style="15" bestFit="1" customWidth="1"/>
    <col min="3329" max="3329" width="23" style="15" customWidth="1"/>
    <col min="3330" max="3330" width="12.5546875" style="15" customWidth="1"/>
    <col min="3331" max="3332" width="18" style="15" customWidth="1"/>
    <col min="3333" max="3333" width="17.33203125" style="15" bestFit="1" customWidth="1"/>
    <col min="3334" max="3334" width="16.33203125" style="15" customWidth="1"/>
    <col min="3335" max="3335" width="17.6640625" style="15" customWidth="1"/>
    <col min="3336" max="3336" width="22.33203125" style="15" customWidth="1"/>
    <col min="3337" max="3337" width="19.33203125" style="15" customWidth="1"/>
    <col min="3338" max="3581" width="9.109375" style="15"/>
    <col min="3582" max="3582" width="7.109375" style="15" customWidth="1"/>
    <col min="3583" max="3583" width="40.6640625" style="15" customWidth="1"/>
    <col min="3584" max="3584" width="6.88671875" style="15" bestFit="1" customWidth="1"/>
    <col min="3585" max="3585" width="23" style="15" customWidth="1"/>
    <col min="3586" max="3586" width="12.5546875" style="15" customWidth="1"/>
    <col min="3587" max="3588" width="18" style="15" customWidth="1"/>
    <col min="3589" max="3589" width="17.33203125" style="15" bestFit="1" customWidth="1"/>
    <col min="3590" max="3590" width="16.33203125" style="15" customWidth="1"/>
    <col min="3591" max="3591" width="17.6640625" style="15" customWidth="1"/>
    <col min="3592" max="3592" width="22.33203125" style="15" customWidth="1"/>
    <col min="3593" max="3593" width="19.33203125" style="15" customWidth="1"/>
    <col min="3594" max="3837" width="9.109375" style="15"/>
    <col min="3838" max="3838" width="7.109375" style="15" customWidth="1"/>
    <col min="3839" max="3839" width="40.6640625" style="15" customWidth="1"/>
    <col min="3840" max="3840" width="6.88671875" style="15" bestFit="1" customWidth="1"/>
    <col min="3841" max="3841" width="23" style="15" customWidth="1"/>
    <col min="3842" max="3842" width="12.5546875" style="15" customWidth="1"/>
    <col min="3843" max="3844" width="18" style="15" customWidth="1"/>
    <col min="3845" max="3845" width="17.33203125" style="15" bestFit="1" customWidth="1"/>
    <col min="3846" max="3846" width="16.33203125" style="15" customWidth="1"/>
    <col min="3847" max="3847" width="17.6640625" style="15" customWidth="1"/>
    <col min="3848" max="3848" width="22.33203125" style="15" customWidth="1"/>
    <col min="3849" max="3849" width="19.33203125" style="15" customWidth="1"/>
    <col min="3850" max="4093" width="9.109375" style="15"/>
    <col min="4094" max="4094" width="7.109375" style="15" customWidth="1"/>
    <col min="4095" max="4095" width="40.6640625" style="15" customWidth="1"/>
    <col min="4096" max="4096" width="6.88671875" style="15" bestFit="1" customWidth="1"/>
    <col min="4097" max="4097" width="23" style="15" customWidth="1"/>
    <col min="4098" max="4098" width="12.5546875" style="15" customWidth="1"/>
    <col min="4099" max="4100" width="18" style="15" customWidth="1"/>
    <col min="4101" max="4101" width="17.33203125" style="15" bestFit="1" customWidth="1"/>
    <col min="4102" max="4102" width="16.33203125" style="15" customWidth="1"/>
    <col min="4103" max="4103" width="17.6640625" style="15" customWidth="1"/>
    <col min="4104" max="4104" width="22.33203125" style="15" customWidth="1"/>
    <col min="4105" max="4105" width="19.33203125" style="15" customWidth="1"/>
    <col min="4106" max="4349" width="9.109375" style="15"/>
    <col min="4350" max="4350" width="7.109375" style="15" customWidth="1"/>
    <col min="4351" max="4351" width="40.6640625" style="15" customWidth="1"/>
    <col min="4352" max="4352" width="6.88671875" style="15" bestFit="1" customWidth="1"/>
    <col min="4353" max="4353" width="23" style="15" customWidth="1"/>
    <col min="4354" max="4354" width="12.5546875" style="15" customWidth="1"/>
    <col min="4355" max="4356" width="18" style="15" customWidth="1"/>
    <col min="4357" max="4357" width="17.33203125" style="15" bestFit="1" customWidth="1"/>
    <col min="4358" max="4358" width="16.33203125" style="15" customWidth="1"/>
    <col min="4359" max="4359" width="17.6640625" style="15" customWidth="1"/>
    <col min="4360" max="4360" width="22.33203125" style="15" customWidth="1"/>
    <col min="4361" max="4361" width="19.33203125" style="15" customWidth="1"/>
    <col min="4362" max="4605" width="9.109375" style="15"/>
    <col min="4606" max="4606" width="7.109375" style="15" customWidth="1"/>
    <col min="4607" max="4607" width="40.6640625" style="15" customWidth="1"/>
    <col min="4608" max="4608" width="6.88671875" style="15" bestFit="1" customWidth="1"/>
    <col min="4609" max="4609" width="23" style="15" customWidth="1"/>
    <col min="4610" max="4610" width="12.5546875" style="15" customWidth="1"/>
    <col min="4611" max="4612" width="18" style="15" customWidth="1"/>
    <col min="4613" max="4613" width="17.33203125" style="15" bestFit="1" customWidth="1"/>
    <col min="4614" max="4614" width="16.33203125" style="15" customWidth="1"/>
    <col min="4615" max="4615" width="17.6640625" style="15" customWidth="1"/>
    <col min="4616" max="4616" width="22.33203125" style="15" customWidth="1"/>
    <col min="4617" max="4617" width="19.33203125" style="15" customWidth="1"/>
    <col min="4618" max="4861" width="9.109375" style="15"/>
    <col min="4862" max="4862" width="7.109375" style="15" customWidth="1"/>
    <col min="4863" max="4863" width="40.6640625" style="15" customWidth="1"/>
    <col min="4864" max="4864" width="6.88671875" style="15" bestFit="1" customWidth="1"/>
    <col min="4865" max="4865" width="23" style="15" customWidth="1"/>
    <col min="4866" max="4866" width="12.5546875" style="15" customWidth="1"/>
    <col min="4867" max="4868" width="18" style="15" customWidth="1"/>
    <col min="4869" max="4869" width="17.33203125" style="15" bestFit="1" customWidth="1"/>
    <col min="4870" max="4870" width="16.33203125" style="15" customWidth="1"/>
    <col min="4871" max="4871" width="17.6640625" style="15" customWidth="1"/>
    <col min="4872" max="4872" width="22.33203125" style="15" customWidth="1"/>
    <col min="4873" max="4873" width="19.33203125" style="15" customWidth="1"/>
    <col min="4874" max="5117" width="9.109375" style="15"/>
    <col min="5118" max="5118" width="7.109375" style="15" customWidth="1"/>
    <col min="5119" max="5119" width="40.6640625" style="15" customWidth="1"/>
    <col min="5120" max="5120" width="6.88671875" style="15" bestFit="1" customWidth="1"/>
    <col min="5121" max="5121" width="23" style="15" customWidth="1"/>
    <col min="5122" max="5122" width="12.5546875" style="15" customWidth="1"/>
    <col min="5123" max="5124" width="18" style="15" customWidth="1"/>
    <col min="5125" max="5125" width="17.33203125" style="15" bestFit="1" customWidth="1"/>
    <col min="5126" max="5126" width="16.33203125" style="15" customWidth="1"/>
    <col min="5127" max="5127" width="17.6640625" style="15" customWidth="1"/>
    <col min="5128" max="5128" width="22.33203125" style="15" customWidth="1"/>
    <col min="5129" max="5129" width="19.33203125" style="15" customWidth="1"/>
    <col min="5130" max="5373" width="9.109375" style="15"/>
    <col min="5374" max="5374" width="7.109375" style="15" customWidth="1"/>
    <col min="5375" max="5375" width="40.6640625" style="15" customWidth="1"/>
    <col min="5376" max="5376" width="6.88671875" style="15" bestFit="1" customWidth="1"/>
    <col min="5377" max="5377" width="23" style="15" customWidth="1"/>
    <col min="5378" max="5378" width="12.5546875" style="15" customWidth="1"/>
    <col min="5379" max="5380" width="18" style="15" customWidth="1"/>
    <col min="5381" max="5381" width="17.33203125" style="15" bestFit="1" customWidth="1"/>
    <col min="5382" max="5382" width="16.33203125" style="15" customWidth="1"/>
    <col min="5383" max="5383" width="17.6640625" style="15" customWidth="1"/>
    <col min="5384" max="5384" width="22.33203125" style="15" customWidth="1"/>
    <col min="5385" max="5385" width="19.33203125" style="15" customWidth="1"/>
    <col min="5386" max="5629" width="9.109375" style="15"/>
    <col min="5630" max="5630" width="7.109375" style="15" customWidth="1"/>
    <col min="5631" max="5631" width="40.6640625" style="15" customWidth="1"/>
    <col min="5632" max="5632" width="6.88671875" style="15" bestFit="1" customWidth="1"/>
    <col min="5633" max="5633" width="23" style="15" customWidth="1"/>
    <col min="5634" max="5634" width="12.5546875" style="15" customWidth="1"/>
    <col min="5635" max="5636" width="18" style="15" customWidth="1"/>
    <col min="5637" max="5637" width="17.33203125" style="15" bestFit="1" customWidth="1"/>
    <col min="5638" max="5638" width="16.33203125" style="15" customWidth="1"/>
    <col min="5639" max="5639" width="17.6640625" style="15" customWidth="1"/>
    <col min="5640" max="5640" width="22.33203125" style="15" customWidth="1"/>
    <col min="5641" max="5641" width="19.33203125" style="15" customWidth="1"/>
    <col min="5642" max="5885" width="9.109375" style="15"/>
    <col min="5886" max="5886" width="7.109375" style="15" customWidth="1"/>
    <col min="5887" max="5887" width="40.6640625" style="15" customWidth="1"/>
    <col min="5888" max="5888" width="6.88671875" style="15" bestFit="1" customWidth="1"/>
    <col min="5889" max="5889" width="23" style="15" customWidth="1"/>
    <col min="5890" max="5890" width="12.5546875" style="15" customWidth="1"/>
    <col min="5891" max="5892" width="18" style="15" customWidth="1"/>
    <col min="5893" max="5893" width="17.33203125" style="15" bestFit="1" customWidth="1"/>
    <col min="5894" max="5894" width="16.33203125" style="15" customWidth="1"/>
    <col min="5895" max="5895" width="17.6640625" style="15" customWidth="1"/>
    <col min="5896" max="5896" width="22.33203125" style="15" customWidth="1"/>
    <col min="5897" max="5897" width="19.33203125" style="15" customWidth="1"/>
    <col min="5898" max="6141" width="9.109375" style="15"/>
    <col min="6142" max="6142" width="7.109375" style="15" customWidth="1"/>
    <col min="6143" max="6143" width="40.6640625" style="15" customWidth="1"/>
    <col min="6144" max="6144" width="6.88671875" style="15" bestFit="1" customWidth="1"/>
    <col min="6145" max="6145" width="23" style="15" customWidth="1"/>
    <col min="6146" max="6146" width="12.5546875" style="15" customWidth="1"/>
    <col min="6147" max="6148" width="18" style="15" customWidth="1"/>
    <col min="6149" max="6149" width="17.33203125" style="15" bestFit="1" customWidth="1"/>
    <col min="6150" max="6150" width="16.33203125" style="15" customWidth="1"/>
    <col min="6151" max="6151" width="17.6640625" style="15" customWidth="1"/>
    <col min="6152" max="6152" width="22.33203125" style="15" customWidth="1"/>
    <col min="6153" max="6153" width="19.33203125" style="15" customWidth="1"/>
    <col min="6154" max="6397" width="9.109375" style="15"/>
    <col min="6398" max="6398" width="7.109375" style="15" customWidth="1"/>
    <col min="6399" max="6399" width="40.6640625" style="15" customWidth="1"/>
    <col min="6400" max="6400" width="6.88671875" style="15" bestFit="1" customWidth="1"/>
    <col min="6401" max="6401" width="23" style="15" customWidth="1"/>
    <col min="6402" max="6402" width="12.5546875" style="15" customWidth="1"/>
    <col min="6403" max="6404" width="18" style="15" customWidth="1"/>
    <col min="6405" max="6405" width="17.33203125" style="15" bestFit="1" customWidth="1"/>
    <col min="6406" max="6406" width="16.33203125" style="15" customWidth="1"/>
    <col min="6407" max="6407" width="17.6640625" style="15" customWidth="1"/>
    <col min="6408" max="6408" width="22.33203125" style="15" customWidth="1"/>
    <col min="6409" max="6409" width="19.33203125" style="15" customWidth="1"/>
    <col min="6410" max="6653" width="9.109375" style="15"/>
    <col min="6654" max="6654" width="7.109375" style="15" customWidth="1"/>
    <col min="6655" max="6655" width="40.6640625" style="15" customWidth="1"/>
    <col min="6656" max="6656" width="6.88671875" style="15" bestFit="1" customWidth="1"/>
    <col min="6657" max="6657" width="23" style="15" customWidth="1"/>
    <col min="6658" max="6658" width="12.5546875" style="15" customWidth="1"/>
    <col min="6659" max="6660" width="18" style="15" customWidth="1"/>
    <col min="6661" max="6661" width="17.33203125" style="15" bestFit="1" customWidth="1"/>
    <col min="6662" max="6662" width="16.33203125" style="15" customWidth="1"/>
    <col min="6663" max="6663" width="17.6640625" style="15" customWidth="1"/>
    <col min="6664" max="6664" width="22.33203125" style="15" customWidth="1"/>
    <col min="6665" max="6665" width="19.33203125" style="15" customWidth="1"/>
    <col min="6666" max="6909" width="9.109375" style="15"/>
    <col min="6910" max="6910" width="7.109375" style="15" customWidth="1"/>
    <col min="6911" max="6911" width="40.6640625" style="15" customWidth="1"/>
    <col min="6912" max="6912" width="6.88671875" style="15" bestFit="1" customWidth="1"/>
    <col min="6913" max="6913" width="23" style="15" customWidth="1"/>
    <col min="6914" max="6914" width="12.5546875" style="15" customWidth="1"/>
    <col min="6915" max="6916" width="18" style="15" customWidth="1"/>
    <col min="6917" max="6917" width="17.33203125" style="15" bestFit="1" customWidth="1"/>
    <col min="6918" max="6918" width="16.33203125" style="15" customWidth="1"/>
    <col min="6919" max="6919" width="17.6640625" style="15" customWidth="1"/>
    <col min="6920" max="6920" width="22.33203125" style="15" customWidth="1"/>
    <col min="6921" max="6921" width="19.33203125" style="15" customWidth="1"/>
    <col min="6922" max="7165" width="9.109375" style="15"/>
    <col min="7166" max="7166" width="7.109375" style="15" customWidth="1"/>
    <col min="7167" max="7167" width="40.6640625" style="15" customWidth="1"/>
    <col min="7168" max="7168" width="6.88671875" style="15" bestFit="1" customWidth="1"/>
    <col min="7169" max="7169" width="23" style="15" customWidth="1"/>
    <col min="7170" max="7170" width="12.5546875" style="15" customWidth="1"/>
    <col min="7171" max="7172" width="18" style="15" customWidth="1"/>
    <col min="7173" max="7173" width="17.33203125" style="15" bestFit="1" customWidth="1"/>
    <col min="7174" max="7174" width="16.33203125" style="15" customWidth="1"/>
    <col min="7175" max="7175" width="17.6640625" style="15" customWidth="1"/>
    <col min="7176" max="7176" width="22.33203125" style="15" customWidth="1"/>
    <col min="7177" max="7177" width="19.33203125" style="15" customWidth="1"/>
    <col min="7178" max="7421" width="9.109375" style="15"/>
    <col min="7422" max="7422" width="7.109375" style="15" customWidth="1"/>
    <col min="7423" max="7423" width="40.6640625" style="15" customWidth="1"/>
    <col min="7424" max="7424" width="6.88671875" style="15" bestFit="1" customWidth="1"/>
    <col min="7425" max="7425" width="23" style="15" customWidth="1"/>
    <col min="7426" max="7426" width="12.5546875" style="15" customWidth="1"/>
    <col min="7427" max="7428" width="18" style="15" customWidth="1"/>
    <col min="7429" max="7429" width="17.33203125" style="15" bestFit="1" customWidth="1"/>
    <col min="7430" max="7430" width="16.33203125" style="15" customWidth="1"/>
    <col min="7431" max="7431" width="17.6640625" style="15" customWidth="1"/>
    <col min="7432" max="7432" width="22.33203125" style="15" customWidth="1"/>
    <col min="7433" max="7433" width="19.33203125" style="15" customWidth="1"/>
    <col min="7434" max="7677" width="9.109375" style="15"/>
    <col min="7678" max="7678" width="7.109375" style="15" customWidth="1"/>
    <col min="7679" max="7679" width="40.6640625" style="15" customWidth="1"/>
    <col min="7680" max="7680" width="6.88671875" style="15" bestFit="1" customWidth="1"/>
    <col min="7681" max="7681" width="23" style="15" customWidth="1"/>
    <col min="7682" max="7682" width="12.5546875" style="15" customWidth="1"/>
    <col min="7683" max="7684" width="18" style="15" customWidth="1"/>
    <col min="7685" max="7685" width="17.33203125" style="15" bestFit="1" customWidth="1"/>
    <col min="7686" max="7686" width="16.33203125" style="15" customWidth="1"/>
    <col min="7687" max="7687" width="17.6640625" style="15" customWidth="1"/>
    <col min="7688" max="7688" width="22.33203125" style="15" customWidth="1"/>
    <col min="7689" max="7689" width="19.33203125" style="15" customWidth="1"/>
    <col min="7690" max="7933" width="9.109375" style="15"/>
    <col min="7934" max="7934" width="7.109375" style="15" customWidth="1"/>
    <col min="7935" max="7935" width="40.6640625" style="15" customWidth="1"/>
    <col min="7936" max="7936" width="6.88671875" style="15" bestFit="1" customWidth="1"/>
    <col min="7937" max="7937" width="23" style="15" customWidth="1"/>
    <col min="7938" max="7938" width="12.5546875" style="15" customWidth="1"/>
    <col min="7939" max="7940" width="18" style="15" customWidth="1"/>
    <col min="7941" max="7941" width="17.33203125" style="15" bestFit="1" customWidth="1"/>
    <col min="7942" max="7942" width="16.33203125" style="15" customWidth="1"/>
    <col min="7943" max="7943" width="17.6640625" style="15" customWidth="1"/>
    <col min="7944" max="7944" width="22.33203125" style="15" customWidth="1"/>
    <col min="7945" max="7945" width="19.33203125" style="15" customWidth="1"/>
    <col min="7946" max="8189" width="9.109375" style="15"/>
    <col min="8190" max="8190" width="7.109375" style="15" customWidth="1"/>
    <col min="8191" max="8191" width="40.6640625" style="15" customWidth="1"/>
    <col min="8192" max="8192" width="6.88671875" style="15" bestFit="1" customWidth="1"/>
    <col min="8193" max="8193" width="23" style="15" customWidth="1"/>
    <col min="8194" max="8194" width="12.5546875" style="15" customWidth="1"/>
    <col min="8195" max="8196" width="18" style="15" customWidth="1"/>
    <col min="8197" max="8197" width="17.33203125" style="15" bestFit="1" customWidth="1"/>
    <col min="8198" max="8198" width="16.33203125" style="15" customWidth="1"/>
    <col min="8199" max="8199" width="17.6640625" style="15" customWidth="1"/>
    <col min="8200" max="8200" width="22.33203125" style="15" customWidth="1"/>
    <col min="8201" max="8201" width="19.33203125" style="15" customWidth="1"/>
    <col min="8202" max="8445" width="9.109375" style="15"/>
    <col min="8446" max="8446" width="7.109375" style="15" customWidth="1"/>
    <col min="8447" max="8447" width="40.6640625" style="15" customWidth="1"/>
    <col min="8448" max="8448" width="6.88671875" style="15" bestFit="1" customWidth="1"/>
    <col min="8449" max="8449" width="23" style="15" customWidth="1"/>
    <col min="8450" max="8450" width="12.5546875" style="15" customWidth="1"/>
    <col min="8451" max="8452" width="18" style="15" customWidth="1"/>
    <col min="8453" max="8453" width="17.33203125" style="15" bestFit="1" customWidth="1"/>
    <col min="8454" max="8454" width="16.33203125" style="15" customWidth="1"/>
    <col min="8455" max="8455" width="17.6640625" style="15" customWidth="1"/>
    <col min="8456" max="8456" width="22.33203125" style="15" customWidth="1"/>
    <col min="8457" max="8457" width="19.33203125" style="15" customWidth="1"/>
    <col min="8458" max="8701" width="9.109375" style="15"/>
    <col min="8702" max="8702" width="7.109375" style="15" customWidth="1"/>
    <col min="8703" max="8703" width="40.6640625" style="15" customWidth="1"/>
    <col min="8704" max="8704" width="6.88671875" style="15" bestFit="1" customWidth="1"/>
    <col min="8705" max="8705" width="23" style="15" customWidth="1"/>
    <col min="8706" max="8706" width="12.5546875" style="15" customWidth="1"/>
    <col min="8707" max="8708" width="18" style="15" customWidth="1"/>
    <col min="8709" max="8709" width="17.33203125" style="15" bestFit="1" customWidth="1"/>
    <col min="8710" max="8710" width="16.33203125" style="15" customWidth="1"/>
    <col min="8711" max="8711" width="17.6640625" style="15" customWidth="1"/>
    <col min="8712" max="8712" width="22.33203125" style="15" customWidth="1"/>
    <col min="8713" max="8713" width="19.33203125" style="15" customWidth="1"/>
    <col min="8714" max="8957" width="9.109375" style="15"/>
    <col min="8958" max="8958" width="7.109375" style="15" customWidth="1"/>
    <col min="8959" max="8959" width="40.6640625" style="15" customWidth="1"/>
    <col min="8960" max="8960" width="6.88671875" style="15" bestFit="1" customWidth="1"/>
    <col min="8961" max="8961" width="23" style="15" customWidth="1"/>
    <col min="8962" max="8962" width="12.5546875" style="15" customWidth="1"/>
    <col min="8963" max="8964" width="18" style="15" customWidth="1"/>
    <col min="8965" max="8965" width="17.33203125" style="15" bestFit="1" customWidth="1"/>
    <col min="8966" max="8966" width="16.33203125" style="15" customWidth="1"/>
    <col min="8967" max="8967" width="17.6640625" style="15" customWidth="1"/>
    <col min="8968" max="8968" width="22.33203125" style="15" customWidth="1"/>
    <col min="8969" max="8969" width="19.33203125" style="15" customWidth="1"/>
    <col min="8970" max="9213" width="9.109375" style="15"/>
    <col min="9214" max="9214" width="7.109375" style="15" customWidth="1"/>
    <col min="9215" max="9215" width="40.6640625" style="15" customWidth="1"/>
    <col min="9216" max="9216" width="6.88671875" style="15" bestFit="1" customWidth="1"/>
    <col min="9217" max="9217" width="23" style="15" customWidth="1"/>
    <col min="9218" max="9218" width="12.5546875" style="15" customWidth="1"/>
    <col min="9219" max="9220" width="18" style="15" customWidth="1"/>
    <col min="9221" max="9221" width="17.33203125" style="15" bestFit="1" customWidth="1"/>
    <col min="9222" max="9222" width="16.33203125" style="15" customWidth="1"/>
    <col min="9223" max="9223" width="17.6640625" style="15" customWidth="1"/>
    <col min="9224" max="9224" width="22.33203125" style="15" customWidth="1"/>
    <col min="9225" max="9225" width="19.33203125" style="15" customWidth="1"/>
    <col min="9226" max="9469" width="9.109375" style="15"/>
    <col min="9470" max="9470" width="7.109375" style="15" customWidth="1"/>
    <col min="9471" max="9471" width="40.6640625" style="15" customWidth="1"/>
    <col min="9472" max="9472" width="6.88671875" style="15" bestFit="1" customWidth="1"/>
    <col min="9473" max="9473" width="23" style="15" customWidth="1"/>
    <col min="9474" max="9474" width="12.5546875" style="15" customWidth="1"/>
    <col min="9475" max="9476" width="18" style="15" customWidth="1"/>
    <col min="9477" max="9477" width="17.33203125" style="15" bestFit="1" customWidth="1"/>
    <col min="9478" max="9478" width="16.33203125" style="15" customWidth="1"/>
    <col min="9479" max="9479" width="17.6640625" style="15" customWidth="1"/>
    <col min="9480" max="9480" width="22.33203125" style="15" customWidth="1"/>
    <col min="9481" max="9481" width="19.33203125" style="15" customWidth="1"/>
    <col min="9482" max="9725" width="9.109375" style="15"/>
    <col min="9726" max="9726" width="7.109375" style="15" customWidth="1"/>
    <col min="9727" max="9727" width="40.6640625" style="15" customWidth="1"/>
    <col min="9728" max="9728" width="6.88671875" style="15" bestFit="1" customWidth="1"/>
    <col min="9729" max="9729" width="23" style="15" customWidth="1"/>
    <col min="9730" max="9730" width="12.5546875" style="15" customWidth="1"/>
    <col min="9731" max="9732" width="18" style="15" customWidth="1"/>
    <col min="9733" max="9733" width="17.33203125" style="15" bestFit="1" customWidth="1"/>
    <col min="9734" max="9734" width="16.33203125" style="15" customWidth="1"/>
    <col min="9735" max="9735" width="17.6640625" style="15" customWidth="1"/>
    <col min="9736" max="9736" width="22.33203125" style="15" customWidth="1"/>
    <col min="9737" max="9737" width="19.33203125" style="15" customWidth="1"/>
    <col min="9738" max="9981" width="9.109375" style="15"/>
    <col min="9982" max="9982" width="7.109375" style="15" customWidth="1"/>
    <col min="9983" max="9983" width="40.6640625" style="15" customWidth="1"/>
    <col min="9984" max="9984" width="6.88671875" style="15" bestFit="1" customWidth="1"/>
    <col min="9985" max="9985" width="23" style="15" customWidth="1"/>
    <col min="9986" max="9986" width="12.5546875" style="15" customWidth="1"/>
    <col min="9987" max="9988" width="18" style="15" customWidth="1"/>
    <col min="9989" max="9989" width="17.33203125" style="15" bestFit="1" customWidth="1"/>
    <col min="9990" max="9990" width="16.33203125" style="15" customWidth="1"/>
    <col min="9991" max="9991" width="17.6640625" style="15" customWidth="1"/>
    <col min="9992" max="9992" width="22.33203125" style="15" customWidth="1"/>
    <col min="9993" max="9993" width="19.33203125" style="15" customWidth="1"/>
    <col min="9994" max="10237" width="9.109375" style="15"/>
    <col min="10238" max="10238" width="7.109375" style="15" customWidth="1"/>
    <col min="10239" max="10239" width="40.6640625" style="15" customWidth="1"/>
    <col min="10240" max="10240" width="6.88671875" style="15" bestFit="1" customWidth="1"/>
    <col min="10241" max="10241" width="23" style="15" customWidth="1"/>
    <col min="10242" max="10242" width="12.5546875" style="15" customWidth="1"/>
    <col min="10243" max="10244" width="18" style="15" customWidth="1"/>
    <col min="10245" max="10245" width="17.33203125" style="15" bestFit="1" customWidth="1"/>
    <col min="10246" max="10246" width="16.33203125" style="15" customWidth="1"/>
    <col min="10247" max="10247" width="17.6640625" style="15" customWidth="1"/>
    <col min="10248" max="10248" width="22.33203125" style="15" customWidth="1"/>
    <col min="10249" max="10249" width="19.33203125" style="15" customWidth="1"/>
    <col min="10250" max="10493" width="9.109375" style="15"/>
    <col min="10494" max="10494" width="7.109375" style="15" customWidth="1"/>
    <col min="10495" max="10495" width="40.6640625" style="15" customWidth="1"/>
    <col min="10496" max="10496" width="6.88671875" style="15" bestFit="1" customWidth="1"/>
    <col min="10497" max="10497" width="23" style="15" customWidth="1"/>
    <col min="10498" max="10498" width="12.5546875" style="15" customWidth="1"/>
    <col min="10499" max="10500" width="18" style="15" customWidth="1"/>
    <col min="10501" max="10501" width="17.33203125" style="15" bestFit="1" customWidth="1"/>
    <col min="10502" max="10502" width="16.33203125" style="15" customWidth="1"/>
    <col min="10503" max="10503" width="17.6640625" style="15" customWidth="1"/>
    <col min="10504" max="10504" width="22.33203125" style="15" customWidth="1"/>
    <col min="10505" max="10505" width="19.33203125" style="15" customWidth="1"/>
    <col min="10506" max="10749" width="9.109375" style="15"/>
    <col min="10750" max="10750" width="7.109375" style="15" customWidth="1"/>
    <col min="10751" max="10751" width="40.6640625" style="15" customWidth="1"/>
    <col min="10752" max="10752" width="6.88671875" style="15" bestFit="1" customWidth="1"/>
    <col min="10753" max="10753" width="23" style="15" customWidth="1"/>
    <col min="10754" max="10754" width="12.5546875" style="15" customWidth="1"/>
    <col min="10755" max="10756" width="18" style="15" customWidth="1"/>
    <col min="10757" max="10757" width="17.33203125" style="15" bestFit="1" customWidth="1"/>
    <col min="10758" max="10758" width="16.33203125" style="15" customWidth="1"/>
    <col min="10759" max="10759" width="17.6640625" style="15" customWidth="1"/>
    <col min="10760" max="10760" width="22.33203125" style="15" customWidth="1"/>
    <col min="10761" max="10761" width="19.33203125" style="15" customWidth="1"/>
    <col min="10762" max="11005" width="9.109375" style="15"/>
    <col min="11006" max="11006" width="7.109375" style="15" customWidth="1"/>
    <col min="11007" max="11007" width="40.6640625" style="15" customWidth="1"/>
    <col min="11008" max="11008" width="6.88671875" style="15" bestFit="1" customWidth="1"/>
    <col min="11009" max="11009" width="23" style="15" customWidth="1"/>
    <col min="11010" max="11010" width="12.5546875" style="15" customWidth="1"/>
    <col min="11011" max="11012" width="18" style="15" customWidth="1"/>
    <col min="11013" max="11013" width="17.33203125" style="15" bestFit="1" customWidth="1"/>
    <col min="11014" max="11014" width="16.33203125" style="15" customWidth="1"/>
    <col min="11015" max="11015" width="17.6640625" style="15" customWidth="1"/>
    <col min="11016" max="11016" width="22.33203125" style="15" customWidth="1"/>
    <col min="11017" max="11017" width="19.33203125" style="15" customWidth="1"/>
    <col min="11018" max="11261" width="9.109375" style="15"/>
    <col min="11262" max="11262" width="7.109375" style="15" customWidth="1"/>
    <col min="11263" max="11263" width="40.6640625" style="15" customWidth="1"/>
    <col min="11264" max="11264" width="6.88671875" style="15" bestFit="1" customWidth="1"/>
    <col min="11265" max="11265" width="23" style="15" customWidth="1"/>
    <col min="11266" max="11266" width="12.5546875" style="15" customWidth="1"/>
    <col min="11267" max="11268" width="18" style="15" customWidth="1"/>
    <col min="11269" max="11269" width="17.33203125" style="15" bestFit="1" customWidth="1"/>
    <col min="11270" max="11270" width="16.33203125" style="15" customWidth="1"/>
    <col min="11271" max="11271" width="17.6640625" style="15" customWidth="1"/>
    <col min="11272" max="11272" width="22.33203125" style="15" customWidth="1"/>
    <col min="11273" max="11273" width="19.33203125" style="15" customWidth="1"/>
    <col min="11274" max="11517" width="9.109375" style="15"/>
    <col min="11518" max="11518" width="7.109375" style="15" customWidth="1"/>
    <col min="11519" max="11519" width="40.6640625" style="15" customWidth="1"/>
    <col min="11520" max="11520" width="6.88671875" style="15" bestFit="1" customWidth="1"/>
    <col min="11521" max="11521" width="23" style="15" customWidth="1"/>
    <col min="11522" max="11522" width="12.5546875" style="15" customWidth="1"/>
    <col min="11523" max="11524" width="18" style="15" customWidth="1"/>
    <col min="11525" max="11525" width="17.33203125" style="15" bestFit="1" customWidth="1"/>
    <col min="11526" max="11526" width="16.33203125" style="15" customWidth="1"/>
    <col min="11527" max="11527" width="17.6640625" style="15" customWidth="1"/>
    <col min="11528" max="11528" width="22.33203125" style="15" customWidth="1"/>
    <col min="11529" max="11529" width="19.33203125" style="15" customWidth="1"/>
    <col min="11530" max="11773" width="9.109375" style="15"/>
    <col min="11774" max="11774" width="7.109375" style="15" customWidth="1"/>
    <col min="11775" max="11775" width="40.6640625" style="15" customWidth="1"/>
    <col min="11776" max="11776" width="6.88671875" style="15" bestFit="1" customWidth="1"/>
    <col min="11777" max="11777" width="23" style="15" customWidth="1"/>
    <col min="11778" max="11778" width="12.5546875" style="15" customWidth="1"/>
    <col min="11779" max="11780" width="18" style="15" customWidth="1"/>
    <col min="11781" max="11781" width="17.33203125" style="15" bestFit="1" customWidth="1"/>
    <col min="11782" max="11782" width="16.33203125" style="15" customWidth="1"/>
    <col min="11783" max="11783" width="17.6640625" style="15" customWidth="1"/>
    <col min="11784" max="11784" width="22.33203125" style="15" customWidth="1"/>
    <col min="11785" max="11785" width="19.33203125" style="15" customWidth="1"/>
    <col min="11786" max="12029" width="9.109375" style="15"/>
    <col min="12030" max="12030" width="7.109375" style="15" customWidth="1"/>
    <col min="12031" max="12031" width="40.6640625" style="15" customWidth="1"/>
    <col min="12032" max="12032" width="6.88671875" style="15" bestFit="1" customWidth="1"/>
    <col min="12033" max="12033" width="23" style="15" customWidth="1"/>
    <col min="12034" max="12034" width="12.5546875" style="15" customWidth="1"/>
    <col min="12035" max="12036" width="18" style="15" customWidth="1"/>
    <col min="12037" max="12037" width="17.33203125" style="15" bestFit="1" customWidth="1"/>
    <col min="12038" max="12038" width="16.33203125" style="15" customWidth="1"/>
    <col min="12039" max="12039" width="17.6640625" style="15" customWidth="1"/>
    <col min="12040" max="12040" width="22.33203125" style="15" customWidth="1"/>
    <col min="12041" max="12041" width="19.33203125" style="15" customWidth="1"/>
    <col min="12042" max="12285" width="9.109375" style="15"/>
    <col min="12286" max="12286" width="7.109375" style="15" customWidth="1"/>
    <col min="12287" max="12287" width="40.6640625" style="15" customWidth="1"/>
    <col min="12288" max="12288" width="6.88671875" style="15" bestFit="1" customWidth="1"/>
    <col min="12289" max="12289" width="23" style="15" customWidth="1"/>
    <col min="12290" max="12290" width="12.5546875" style="15" customWidth="1"/>
    <col min="12291" max="12292" width="18" style="15" customWidth="1"/>
    <col min="12293" max="12293" width="17.33203125" style="15" bestFit="1" customWidth="1"/>
    <col min="12294" max="12294" width="16.33203125" style="15" customWidth="1"/>
    <col min="12295" max="12295" width="17.6640625" style="15" customWidth="1"/>
    <col min="12296" max="12296" width="22.33203125" style="15" customWidth="1"/>
    <col min="12297" max="12297" width="19.33203125" style="15" customWidth="1"/>
    <col min="12298" max="12541" width="9.109375" style="15"/>
    <col min="12542" max="12542" width="7.109375" style="15" customWidth="1"/>
    <col min="12543" max="12543" width="40.6640625" style="15" customWidth="1"/>
    <col min="12544" max="12544" width="6.88671875" style="15" bestFit="1" customWidth="1"/>
    <col min="12545" max="12545" width="23" style="15" customWidth="1"/>
    <col min="12546" max="12546" width="12.5546875" style="15" customWidth="1"/>
    <col min="12547" max="12548" width="18" style="15" customWidth="1"/>
    <col min="12549" max="12549" width="17.33203125" style="15" bestFit="1" customWidth="1"/>
    <col min="12550" max="12550" width="16.33203125" style="15" customWidth="1"/>
    <col min="12551" max="12551" width="17.6640625" style="15" customWidth="1"/>
    <col min="12552" max="12552" width="22.33203125" style="15" customWidth="1"/>
    <col min="12553" max="12553" width="19.33203125" style="15" customWidth="1"/>
    <col min="12554" max="12797" width="9.109375" style="15"/>
    <col min="12798" max="12798" width="7.109375" style="15" customWidth="1"/>
    <col min="12799" max="12799" width="40.6640625" style="15" customWidth="1"/>
    <col min="12800" max="12800" width="6.88671875" style="15" bestFit="1" customWidth="1"/>
    <col min="12801" max="12801" width="23" style="15" customWidth="1"/>
    <col min="12802" max="12802" width="12.5546875" style="15" customWidth="1"/>
    <col min="12803" max="12804" width="18" style="15" customWidth="1"/>
    <col min="12805" max="12805" width="17.33203125" style="15" bestFit="1" customWidth="1"/>
    <col min="12806" max="12806" width="16.33203125" style="15" customWidth="1"/>
    <col min="12807" max="12807" width="17.6640625" style="15" customWidth="1"/>
    <col min="12808" max="12808" width="22.33203125" style="15" customWidth="1"/>
    <col min="12809" max="12809" width="19.33203125" style="15" customWidth="1"/>
    <col min="12810" max="13053" width="9.109375" style="15"/>
    <col min="13054" max="13054" width="7.109375" style="15" customWidth="1"/>
    <col min="13055" max="13055" width="40.6640625" style="15" customWidth="1"/>
    <col min="13056" max="13056" width="6.88671875" style="15" bestFit="1" customWidth="1"/>
    <col min="13057" max="13057" width="23" style="15" customWidth="1"/>
    <col min="13058" max="13058" width="12.5546875" style="15" customWidth="1"/>
    <col min="13059" max="13060" width="18" style="15" customWidth="1"/>
    <col min="13061" max="13061" width="17.33203125" style="15" bestFit="1" customWidth="1"/>
    <col min="13062" max="13062" width="16.33203125" style="15" customWidth="1"/>
    <col min="13063" max="13063" width="17.6640625" style="15" customWidth="1"/>
    <col min="13064" max="13064" width="22.33203125" style="15" customWidth="1"/>
    <col min="13065" max="13065" width="19.33203125" style="15" customWidth="1"/>
    <col min="13066" max="13309" width="9.109375" style="15"/>
    <col min="13310" max="13310" width="7.109375" style="15" customWidth="1"/>
    <col min="13311" max="13311" width="40.6640625" style="15" customWidth="1"/>
    <col min="13312" max="13312" width="6.88671875" style="15" bestFit="1" customWidth="1"/>
    <col min="13313" max="13313" width="23" style="15" customWidth="1"/>
    <col min="13314" max="13314" width="12.5546875" style="15" customWidth="1"/>
    <col min="13315" max="13316" width="18" style="15" customWidth="1"/>
    <col min="13317" max="13317" width="17.33203125" style="15" bestFit="1" customWidth="1"/>
    <col min="13318" max="13318" width="16.33203125" style="15" customWidth="1"/>
    <col min="13319" max="13319" width="17.6640625" style="15" customWidth="1"/>
    <col min="13320" max="13320" width="22.33203125" style="15" customWidth="1"/>
    <col min="13321" max="13321" width="19.33203125" style="15" customWidth="1"/>
    <col min="13322" max="13565" width="9.109375" style="15"/>
    <col min="13566" max="13566" width="7.109375" style="15" customWidth="1"/>
    <col min="13567" max="13567" width="40.6640625" style="15" customWidth="1"/>
    <col min="13568" max="13568" width="6.88671875" style="15" bestFit="1" customWidth="1"/>
    <col min="13569" max="13569" width="23" style="15" customWidth="1"/>
    <col min="13570" max="13570" width="12.5546875" style="15" customWidth="1"/>
    <col min="13571" max="13572" width="18" style="15" customWidth="1"/>
    <col min="13573" max="13573" width="17.33203125" style="15" bestFit="1" customWidth="1"/>
    <col min="13574" max="13574" width="16.33203125" style="15" customWidth="1"/>
    <col min="13575" max="13575" width="17.6640625" style="15" customWidth="1"/>
    <col min="13576" max="13576" width="22.33203125" style="15" customWidth="1"/>
    <col min="13577" max="13577" width="19.33203125" style="15" customWidth="1"/>
    <col min="13578" max="13821" width="9.109375" style="15"/>
    <col min="13822" max="13822" width="7.109375" style="15" customWidth="1"/>
    <col min="13823" max="13823" width="40.6640625" style="15" customWidth="1"/>
    <col min="13824" max="13824" width="6.88671875" style="15" bestFit="1" customWidth="1"/>
    <col min="13825" max="13825" width="23" style="15" customWidth="1"/>
    <col min="13826" max="13826" width="12.5546875" style="15" customWidth="1"/>
    <col min="13827" max="13828" width="18" style="15" customWidth="1"/>
    <col min="13829" max="13829" width="17.33203125" style="15" bestFit="1" customWidth="1"/>
    <col min="13830" max="13830" width="16.33203125" style="15" customWidth="1"/>
    <col min="13831" max="13831" width="17.6640625" style="15" customWidth="1"/>
    <col min="13832" max="13832" width="22.33203125" style="15" customWidth="1"/>
    <col min="13833" max="13833" width="19.33203125" style="15" customWidth="1"/>
    <col min="13834" max="14077" width="9.109375" style="15"/>
    <col min="14078" max="14078" width="7.109375" style="15" customWidth="1"/>
    <col min="14079" max="14079" width="40.6640625" style="15" customWidth="1"/>
    <col min="14080" max="14080" width="6.88671875" style="15" bestFit="1" customWidth="1"/>
    <col min="14081" max="14081" width="23" style="15" customWidth="1"/>
    <col min="14082" max="14082" width="12.5546875" style="15" customWidth="1"/>
    <col min="14083" max="14084" width="18" style="15" customWidth="1"/>
    <col min="14085" max="14085" width="17.33203125" style="15" bestFit="1" customWidth="1"/>
    <col min="14086" max="14086" width="16.33203125" style="15" customWidth="1"/>
    <col min="14087" max="14087" width="17.6640625" style="15" customWidth="1"/>
    <col min="14088" max="14088" width="22.33203125" style="15" customWidth="1"/>
    <col min="14089" max="14089" width="19.33203125" style="15" customWidth="1"/>
    <col min="14090" max="14333" width="9.109375" style="15"/>
    <col min="14334" max="14334" width="7.109375" style="15" customWidth="1"/>
    <col min="14335" max="14335" width="40.6640625" style="15" customWidth="1"/>
    <col min="14336" max="14336" width="6.88671875" style="15" bestFit="1" customWidth="1"/>
    <col min="14337" max="14337" width="23" style="15" customWidth="1"/>
    <col min="14338" max="14338" width="12.5546875" style="15" customWidth="1"/>
    <col min="14339" max="14340" width="18" style="15" customWidth="1"/>
    <col min="14341" max="14341" width="17.33203125" style="15" bestFit="1" customWidth="1"/>
    <col min="14342" max="14342" width="16.33203125" style="15" customWidth="1"/>
    <col min="14343" max="14343" width="17.6640625" style="15" customWidth="1"/>
    <col min="14344" max="14344" width="22.33203125" style="15" customWidth="1"/>
    <col min="14345" max="14345" width="19.33203125" style="15" customWidth="1"/>
    <col min="14346" max="14589" width="9.109375" style="15"/>
    <col min="14590" max="14590" width="7.109375" style="15" customWidth="1"/>
    <col min="14591" max="14591" width="40.6640625" style="15" customWidth="1"/>
    <col min="14592" max="14592" width="6.88671875" style="15" bestFit="1" customWidth="1"/>
    <col min="14593" max="14593" width="23" style="15" customWidth="1"/>
    <col min="14594" max="14594" width="12.5546875" style="15" customWidth="1"/>
    <col min="14595" max="14596" width="18" style="15" customWidth="1"/>
    <col min="14597" max="14597" width="17.33203125" style="15" bestFit="1" customWidth="1"/>
    <col min="14598" max="14598" width="16.33203125" style="15" customWidth="1"/>
    <col min="14599" max="14599" width="17.6640625" style="15" customWidth="1"/>
    <col min="14600" max="14600" width="22.33203125" style="15" customWidth="1"/>
    <col min="14601" max="14601" width="19.33203125" style="15" customWidth="1"/>
    <col min="14602" max="14845" width="9.109375" style="15"/>
    <col min="14846" max="14846" width="7.109375" style="15" customWidth="1"/>
    <col min="14847" max="14847" width="40.6640625" style="15" customWidth="1"/>
    <col min="14848" max="14848" width="6.88671875" style="15" bestFit="1" customWidth="1"/>
    <col min="14849" max="14849" width="23" style="15" customWidth="1"/>
    <col min="14850" max="14850" width="12.5546875" style="15" customWidth="1"/>
    <col min="14851" max="14852" width="18" style="15" customWidth="1"/>
    <col min="14853" max="14853" width="17.33203125" style="15" bestFit="1" customWidth="1"/>
    <col min="14854" max="14854" width="16.33203125" style="15" customWidth="1"/>
    <col min="14855" max="14855" width="17.6640625" style="15" customWidth="1"/>
    <col min="14856" max="14856" width="22.33203125" style="15" customWidth="1"/>
    <col min="14857" max="14857" width="19.33203125" style="15" customWidth="1"/>
    <col min="14858" max="15101" width="9.109375" style="15"/>
    <col min="15102" max="15102" width="7.109375" style="15" customWidth="1"/>
    <col min="15103" max="15103" width="40.6640625" style="15" customWidth="1"/>
    <col min="15104" max="15104" width="6.88671875" style="15" bestFit="1" customWidth="1"/>
    <col min="15105" max="15105" width="23" style="15" customWidth="1"/>
    <col min="15106" max="15106" width="12.5546875" style="15" customWidth="1"/>
    <col min="15107" max="15108" width="18" style="15" customWidth="1"/>
    <col min="15109" max="15109" width="17.33203125" style="15" bestFit="1" customWidth="1"/>
    <col min="15110" max="15110" width="16.33203125" style="15" customWidth="1"/>
    <col min="15111" max="15111" width="17.6640625" style="15" customWidth="1"/>
    <col min="15112" max="15112" width="22.33203125" style="15" customWidth="1"/>
    <col min="15113" max="15113" width="19.33203125" style="15" customWidth="1"/>
    <col min="15114" max="15357" width="9.109375" style="15"/>
    <col min="15358" max="15358" width="7.109375" style="15" customWidth="1"/>
    <col min="15359" max="15359" width="40.6640625" style="15" customWidth="1"/>
    <col min="15360" max="15360" width="6.88671875" style="15" bestFit="1" customWidth="1"/>
    <col min="15361" max="15361" width="23" style="15" customWidth="1"/>
    <col min="15362" max="15362" width="12.5546875" style="15" customWidth="1"/>
    <col min="15363" max="15364" width="18" style="15" customWidth="1"/>
    <col min="15365" max="15365" width="17.33203125" style="15" bestFit="1" customWidth="1"/>
    <col min="15366" max="15366" width="16.33203125" style="15" customWidth="1"/>
    <col min="15367" max="15367" width="17.6640625" style="15" customWidth="1"/>
    <col min="15368" max="15368" width="22.33203125" style="15" customWidth="1"/>
    <col min="15369" max="15369" width="19.33203125" style="15" customWidth="1"/>
    <col min="15370" max="15613" width="9.109375" style="15"/>
    <col min="15614" max="15614" width="7.109375" style="15" customWidth="1"/>
    <col min="15615" max="15615" width="40.6640625" style="15" customWidth="1"/>
    <col min="15616" max="15616" width="6.88671875" style="15" bestFit="1" customWidth="1"/>
    <col min="15617" max="15617" width="23" style="15" customWidth="1"/>
    <col min="15618" max="15618" width="12.5546875" style="15" customWidth="1"/>
    <col min="15619" max="15620" width="18" style="15" customWidth="1"/>
    <col min="15621" max="15621" width="17.33203125" style="15" bestFit="1" customWidth="1"/>
    <col min="15622" max="15622" width="16.33203125" style="15" customWidth="1"/>
    <col min="15623" max="15623" width="17.6640625" style="15" customWidth="1"/>
    <col min="15624" max="15624" width="22.33203125" style="15" customWidth="1"/>
    <col min="15625" max="15625" width="19.33203125" style="15" customWidth="1"/>
    <col min="15626" max="15869" width="9.109375" style="15"/>
    <col min="15870" max="15870" width="7.109375" style="15" customWidth="1"/>
    <col min="15871" max="15871" width="40.6640625" style="15" customWidth="1"/>
    <col min="15872" max="15872" width="6.88671875" style="15" bestFit="1" customWidth="1"/>
    <col min="15873" max="15873" width="23" style="15" customWidth="1"/>
    <col min="15874" max="15874" width="12.5546875" style="15" customWidth="1"/>
    <col min="15875" max="15876" width="18" style="15" customWidth="1"/>
    <col min="15877" max="15877" width="17.33203125" style="15" bestFit="1" customWidth="1"/>
    <col min="15878" max="15878" width="16.33203125" style="15" customWidth="1"/>
    <col min="15879" max="15879" width="17.6640625" style="15" customWidth="1"/>
    <col min="15880" max="15880" width="22.33203125" style="15" customWidth="1"/>
    <col min="15881" max="15881" width="19.33203125" style="15" customWidth="1"/>
    <col min="15882" max="16125" width="9.109375" style="15"/>
    <col min="16126" max="16126" width="7.109375" style="15" customWidth="1"/>
    <col min="16127" max="16127" width="40.6640625" style="15" customWidth="1"/>
    <col min="16128" max="16128" width="6.88671875" style="15" bestFit="1" customWidth="1"/>
    <col min="16129" max="16129" width="23" style="15" customWidth="1"/>
    <col min="16130" max="16130" width="12.5546875" style="15" customWidth="1"/>
    <col min="16131" max="16132" width="18" style="15" customWidth="1"/>
    <col min="16133" max="16133" width="17.33203125" style="15" bestFit="1" customWidth="1"/>
    <col min="16134" max="16134" width="16.33203125" style="15" customWidth="1"/>
    <col min="16135" max="16135" width="17.6640625" style="15" customWidth="1"/>
    <col min="16136" max="16136" width="22.33203125" style="15" customWidth="1"/>
    <col min="16137" max="16137" width="19.33203125" style="15" customWidth="1"/>
    <col min="16138" max="16381" width="9.109375" style="15"/>
    <col min="16382" max="16384" width="9.109375" style="15" customWidth="1"/>
  </cols>
  <sheetData>
    <row r="1" spans="1:9" ht="19.95" hidden="1" customHeight="1" x14ac:dyDescent="0.3">
      <c r="A1" s="66"/>
      <c r="B1" s="67"/>
      <c r="C1" s="68" t="s">
        <v>22</v>
      </c>
      <c r="D1" s="69">
        <f ca="1">TODAY()</f>
        <v>45974</v>
      </c>
      <c r="E1" s="70" t="s">
        <v>23</v>
      </c>
      <c r="F1" s="71" t="str">
        <f ca="1">PROPER(TEXT(D1,"MMMM"))</f>
        <v>Novembro</v>
      </c>
    </row>
    <row r="2" spans="1:9" ht="19.95" customHeight="1" x14ac:dyDescent="0.3">
      <c r="A2" s="105"/>
      <c r="B2" s="106"/>
      <c r="C2" s="106"/>
      <c r="D2" s="106"/>
      <c r="E2" s="106"/>
      <c r="F2" s="107"/>
    </row>
    <row r="3" spans="1:9" ht="19.95" customHeight="1" x14ac:dyDescent="0.3">
      <c r="A3" s="108"/>
      <c r="B3" s="109"/>
      <c r="C3" s="109"/>
      <c r="D3" s="109"/>
      <c r="E3" s="109"/>
      <c r="F3" s="110"/>
    </row>
    <row r="4" spans="1:9" ht="19.95" customHeight="1" x14ac:dyDescent="0.3">
      <c r="A4" s="108"/>
      <c r="B4" s="109"/>
      <c r="C4" s="109"/>
      <c r="D4" s="109"/>
      <c r="E4" s="109"/>
      <c r="F4" s="110"/>
    </row>
    <row r="5" spans="1:9" ht="19.95" customHeight="1" x14ac:dyDescent="0.3">
      <c r="A5" s="108"/>
      <c r="B5" s="109"/>
      <c r="C5" s="109"/>
      <c r="D5" s="109"/>
      <c r="E5" s="109"/>
      <c r="F5" s="110"/>
    </row>
    <row r="6" spans="1:9" ht="19.95" customHeight="1" x14ac:dyDescent="0.3">
      <c r="A6" s="108"/>
      <c r="B6" s="109"/>
      <c r="C6" s="109"/>
      <c r="D6" s="109"/>
      <c r="E6" s="109"/>
      <c r="F6" s="110"/>
    </row>
    <row r="7" spans="1:9" ht="7.8" customHeight="1" x14ac:dyDescent="0.3">
      <c r="A7" s="111"/>
      <c r="B7" s="112"/>
      <c r="C7" s="112"/>
      <c r="D7" s="112"/>
      <c r="E7" s="112"/>
      <c r="F7" s="113"/>
    </row>
    <row r="8" spans="1:9" ht="29.4" customHeight="1" x14ac:dyDescent="0.3">
      <c r="A8" s="115" t="s">
        <v>76</v>
      </c>
      <c r="B8" s="116"/>
      <c r="C8" s="116"/>
      <c r="D8" s="116"/>
      <c r="E8" s="116"/>
      <c r="F8" s="117"/>
    </row>
    <row r="9" spans="1:9" ht="21" customHeight="1" x14ac:dyDescent="0.3">
      <c r="A9" s="16" t="s">
        <v>31</v>
      </c>
      <c r="B9" s="72"/>
      <c r="C9" s="16" t="s">
        <v>73</v>
      </c>
      <c r="D9" s="114"/>
      <c r="E9" s="114"/>
      <c r="F9" s="114"/>
      <c r="I9" s="17"/>
    </row>
    <row r="10" spans="1:9" ht="21" customHeight="1" x14ac:dyDescent="0.3">
      <c r="A10" s="19" t="s">
        <v>74</v>
      </c>
      <c r="B10" s="86"/>
      <c r="C10" s="18" t="s">
        <v>35</v>
      </c>
      <c r="D10" s="114"/>
      <c r="E10" s="114"/>
      <c r="F10" s="114"/>
      <c r="I10" s="17"/>
    </row>
    <row r="11" spans="1:9" ht="21.6" customHeight="1" x14ac:dyDescent="0.3">
      <c r="A11" s="76" t="s">
        <v>77</v>
      </c>
      <c r="B11" s="102"/>
      <c r="C11" s="102"/>
      <c r="D11" s="102"/>
      <c r="E11" s="102"/>
      <c r="F11" s="102"/>
      <c r="G11" s="42"/>
      <c r="H11" s="20"/>
      <c r="I11" s="21"/>
    </row>
    <row r="12" spans="1:9" ht="15" customHeight="1" x14ac:dyDescent="0.25">
      <c r="A12" s="22"/>
      <c r="C12" s="23"/>
      <c r="D12" s="24"/>
      <c r="E12" s="25"/>
      <c r="F12" s="26"/>
      <c r="G12" s="43"/>
      <c r="H12" s="25"/>
      <c r="I12" s="44"/>
    </row>
    <row r="13" spans="1:9" ht="15" customHeight="1" x14ac:dyDescent="0.3">
      <c r="A13" s="119" t="s">
        <v>0</v>
      </c>
      <c r="B13" s="120" t="s">
        <v>24</v>
      </c>
      <c r="C13" s="120" t="s">
        <v>1</v>
      </c>
      <c r="D13" s="120"/>
      <c r="E13" s="121" t="s">
        <v>25</v>
      </c>
      <c r="F13" s="122"/>
    </row>
    <row r="14" spans="1:9" ht="15" customHeight="1" x14ac:dyDescent="0.3">
      <c r="A14" s="119"/>
      <c r="B14" s="120"/>
      <c r="C14" s="28" t="s">
        <v>12</v>
      </c>
      <c r="D14" s="28" t="s">
        <v>19</v>
      </c>
      <c r="E14" s="121"/>
      <c r="F14" s="122"/>
      <c r="I14" s="42"/>
    </row>
    <row r="15" spans="1:9" ht="21" customHeight="1" x14ac:dyDescent="0.3">
      <c r="A15" s="6" t="s">
        <v>9</v>
      </c>
      <c r="B15" s="7" t="s">
        <v>39</v>
      </c>
      <c r="C15" s="39"/>
      <c r="D15" s="40"/>
      <c r="E15" s="121"/>
      <c r="F15" s="122"/>
      <c r="G15" s="42"/>
      <c r="H15" s="42"/>
    </row>
    <row r="16" spans="1:9" ht="21" customHeight="1" x14ac:dyDescent="0.3">
      <c r="A16" s="6" t="s">
        <v>16</v>
      </c>
      <c r="B16" s="38"/>
      <c r="C16" s="39"/>
      <c r="D16" s="40"/>
      <c r="E16" s="121"/>
      <c r="F16" s="122"/>
    </row>
    <row r="17" spans="1:12" ht="21" customHeight="1" x14ac:dyDescent="0.3">
      <c r="A17" s="6" t="s">
        <v>17</v>
      </c>
      <c r="B17" s="38"/>
      <c r="C17" s="39"/>
      <c r="D17" s="40"/>
      <c r="E17" s="121"/>
      <c r="F17" s="122"/>
    </row>
    <row r="18" spans="1:12" ht="15" customHeight="1" x14ac:dyDescent="0.3">
      <c r="A18" s="118" t="s">
        <v>2</v>
      </c>
      <c r="B18" s="118"/>
      <c r="C18" s="118"/>
      <c r="D18" s="14">
        <f>SUM(D15,(D16*Planilha2!E7),(D17*Planilha2!E8))</f>
        <v>0</v>
      </c>
      <c r="E18" s="121"/>
      <c r="F18" s="122"/>
    </row>
    <row r="19" spans="1:12" ht="15" customHeight="1" x14ac:dyDescent="0.3">
      <c r="A19" s="29"/>
      <c r="B19" s="77"/>
      <c r="C19" s="77"/>
      <c r="D19" s="77"/>
      <c r="F19" s="26"/>
    </row>
    <row r="20" spans="1:12" ht="14.4" customHeight="1" x14ac:dyDescent="0.3">
      <c r="A20" s="119" t="s">
        <v>0</v>
      </c>
      <c r="B20" s="120" t="s">
        <v>24</v>
      </c>
      <c r="C20" s="120" t="s">
        <v>13</v>
      </c>
      <c r="D20" s="120"/>
      <c r="E20" s="120"/>
      <c r="F20" s="120"/>
      <c r="G20" s="2"/>
      <c r="H20" s="2"/>
      <c r="I20" s="2"/>
      <c r="K20" s="42"/>
    </row>
    <row r="21" spans="1:12" ht="15" customHeight="1" x14ac:dyDescent="0.3">
      <c r="A21" s="119"/>
      <c r="B21" s="120"/>
      <c r="C21" s="28" t="s">
        <v>12</v>
      </c>
      <c r="D21" s="28" t="s">
        <v>37</v>
      </c>
      <c r="E21" s="28" t="s">
        <v>19</v>
      </c>
      <c r="F21" s="28" t="s">
        <v>18</v>
      </c>
    </row>
    <row r="22" spans="1:12" ht="21" customHeight="1" x14ac:dyDescent="0.3">
      <c r="A22" s="6" t="s">
        <v>9</v>
      </c>
      <c r="B22" s="7" t="s">
        <v>32</v>
      </c>
      <c r="C22" s="39"/>
      <c r="D22" s="65"/>
      <c r="E22" s="5">
        <v>31.65</v>
      </c>
      <c r="F22" s="5">
        <f t="shared" ref="F22:F27" si="0">E22*D22</f>
        <v>0</v>
      </c>
      <c r="J22" s="46"/>
    </row>
    <row r="23" spans="1:12" ht="19.95" customHeight="1" x14ac:dyDescent="0.3">
      <c r="A23" s="6" t="s">
        <v>16</v>
      </c>
      <c r="B23" s="7" t="s">
        <v>28</v>
      </c>
      <c r="C23" s="39"/>
      <c r="D23" s="65"/>
      <c r="E23" s="41"/>
      <c r="F23" s="5">
        <f t="shared" si="0"/>
        <v>0</v>
      </c>
    </row>
    <row r="24" spans="1:12" ht="21" customHeight="1" x14ac:dyDescent="0.3">
      <c r="A24" s="6" t="s">
        <v>17</v>
      </c>
      <c r="B24" s="7" t="s">
        <v>29</v>
      </c>
      <c r="C24" s="39"/>
      <c r="D24" s="65"/>
      <c r="E24" s="5">
        <v>31.65</v>
      </c>
      <c r="F24" s="5">
        <f t="shared" si="0"/>
        <v>0</v>
      </c>
    </row>
    <row r="25" spans="1:12" ht="21.6" customHeight="1" x14ac:dyDescent="0.3">
      <c r="A25" s="6" t="s">
        <v>20</v>
      </c>
      <c r="B25" s="7" t="s">
        <v>30</v>
      </c>
      <c r="C25" s="39"/>
      <c r="D25" s="65"/>
      <c r="E25" s="41"/>
      <c r="F25" s="5">
        <f t="shared" si="0"/>
        <v>0</v>
      </c>
    </row>
    <row r="26" spans="1:12" ht="21" customHeight="1" x14ac:dyDescent="0.3">
      <c r="A26" s="6" t="s">
        <v>21</v>
      </c>
      <c r="B26" s="7" t="s">
        <v>36</v>
      </c>
      <c r="C26" s="39"/>
      <c r="D26" s="65"/>
      <c r="E26" s="41"/>
      <c r="F26" s="5">
        <f t="shared" si="0"/>
        <v>0</v>
      </c>
    </row>
    <row r="27" spans="1:12" ht="21" customHeight="1" x14ac:dyDescent="0.3">
      <c r="A27" s="6" t="s">
        <v>38</v>
      </c>
      <c r="B27" s="38"/>
      <c r="C27" s="39"/>
      <c r="D27" s="65"/>
      <c r="E27" s="41"/>
      <c r="F27" s="5">
        <f t="shared" si="0"/>
        <v>0</v>
      </c>
      <c r="L27" s="74"/>
    </row>
    <row r="28" spans="1:12" ht="15" customHeight="1" x14ac:dyDescent="0.3">
      <c r="A28" s="118" t="s">
        <v>14</v>
      </c>
      <c r="B28" s="118"/>
      <c r="C28" s="118"/>
      <c r="D28" s="118"/>
      <c r="E28" s="118"/>
      <c r="F28" s="14">
        <f>SUM(F22:F27)</f>
        <v>0</v>
      </c>
    </row>
    <row r="29" spans="1:12" ht="15" hidden="1" customHeight="1" x14ac:dyDescent="0.3">
      <c r="A29" s="8"/>
      <c r="B29" s="75"/>
      <c r="C29" s="4"/>
      <c r="F29" s="26"/>
    </row>
    <row r="30" spans="1:12" ht="13.95" customHeight="1" x14ac:dyDescent="0.3">
      <c r="A30" s="30"/>
      <c r="C30" s="78"/>
      <c r="D30" s="77"/>
      <c r="E30" s="77"/>
      <c r="F30" s="9"/>
      <c r="G30" s="2"/>
      <c r="H30" s="2"/>
      <c r="I30" s="2"/>
    </row>
    <row r="31" spans="1:12" ht="30" customHeight="1" x14ac:dyDescent="0.25">
      <c r="A31" s="92" t="s">
        <v>3</v>
      </c>
      <c r="B31" s="93"/>
      <c r="C31" s="93"/>
      <c r="D31" s="93"/>
      <c r="F31" s="26"/>
    </row>
    <row r="32" spans="1:12" ht="15" customHeight="1" x14ac:dyDescent="0.3">
      <c r="A32" s="91" t="s">
        <v>4</v>
      </c>
      <c r="B32" s="91"/>
      <c r="C32" s="31" t="s">
        <v>5</v>
      </c>
      <c r="D32" s="85">
        <f>D18</f>
        <v>0</v>
      </c>
      <c r="F32" s="26"/>
    </row>
    <row r="33" spans="1:9" ht="15" customHeight="1" x14ac:dyDescent="0.3">
      <c r="A33" s="91" t="s">
        <v>15</v>
      </c>
      <c r="B33" s="91"/>
      <c r="C33" s="31" t="s">
        <v>5</v>
      </c>
      <c r="D33" s="32">
        <f>F28</f>
        <v>0</v>
      </c>
      <c r="F33" s="26"/>
    </row>
    <row r="34" spans="1:9" ht="15" customHeight="1" x14ac:dyDescent="0.3">
      <c r="A34" s="100" t="s">
        <v>33</v>
      </c>
      <c r="B34" s="101"/>
      <c r="C34" s="31" t="s">
        <v>34</v>
      </c>
      <c r="D34" s="64"/>
      <c r="F34" s="26"/>
    </row>
    <row r="35" spans="1:9" ht="15" customHeight="1" x14ac:dyDescent="0.3">
      <c r="A35" s="94" t="s">
        <v>6</v>
      </c>
      <c r="B35" s="94"/>
      <c r="C35" s="33" t="s">
        <v>7</v>
      </c>
      <c r="D35" s="34">
        <f>SUM(D18,F26)</f>
        <v>0</v>
      </c>
      <c r="F35" s="26"/>
    </row>
    <row r="36" spans="1:9" ht="15" customHeight="1" x14ac:dyDescent="0.3">
      <c r="A36" s="94" t="s">
        <v>68</v>
      </c>
      <c r="B36" s="94"/>
      <c r="C36" s="33" t="s">
        <v>7</v>
      </c>
      <c r="D36" s="34">
        <f>SUM(F22:F25)</f>
        <v>0</v>
      </c>
      <c r="F36" s="26"/>
    </row>
    <row r="37" spans="1:9" ht="15" customHeight="1" x14ac:dyDescent="0.3">
      <c r="A37" s="94" t="s">
        <v>11</v>
      </c>
      <c r="B37" s="94"/>
      <c r="C37" s="33" t="s">
        <v>7</v>
      </c>
      <c r="D37" s="34">
        <f>(D18+F28)-D34</f>
        <v>0</v>
      </c>
      <c r="F37" s="26"/>
    </row>
    <row r="38" spans="1:9" ht="17.399999999999999" customHeight="1" x14ac:dyDescent="0.3">
      <c r="A38" s="30"/>
      <c r="C38" s="78"/>
      <c r="D38" s="77"/>
      <c r="E38" s="77"/>
      <c r="F38" s="9"/>
      <c r="G38" s="2"/>
      <c r="H38" s="2"/>
      <c r="I38" s="2"/>
    </row>
    <row r="39" spans="1:9" ht="17.399999999999999" customHeight="1" x14ac:dyDescent="0.3">
      <c r="A39" s="95" t="s">
        <v>10</v>
      </c>
      <c r="B39" s="96"/>
      <c r="C39" s="97"/>
      <c r="D39" s="98">
        <f>D37</f>
        <v>0</v>
      </c>
      <c r="E39" s="1"/>
      <c r="F39" s="10"/>
      <c r="G39" s="1"/>
      <c r="H39" s="1"/>
      <c r="I39" s="1"/>
    </row>
    <row r="40" spans="1:9" ht="35.25" customHeight="1" x14ac:dyDescent="0.3">
      <c r="A40" s="95"/>
      <c r="B40" s="96"/>
      <c r="C40" s="97"/>
      <c r="D40" s="99"/>
      <c r="E40" s="73"/>
      <c r="F40" s="79"/>
      <c r="G40" s="35"/>
      <c r="H40" s="35"/>
      <c r="I40" s="35"/>
    </row>
    <row r="41" spans="1:9" ht="17.399999999999999" x14ac:dyDescent="0.3">
      <c r="A41" s="11"/>
      <c r="B41" s="80"/>
      <c r="C41" s="3"/>
      <c r="D41" s="81"/>
      <c r="E41" s="81"/>
      <c r="F41" s="36"/>
      <c r="G41" s="35"/>
      <c r="H41" s="47"/>
      <c r="I41" s="35"/>
    </row>
    <row r="42" spans="1:9" ht="69.599999999999994" customHeight="1" x14ac:dyDescent="0.3">
      <c r="A42" s="88" t="s">
        <v>80</v>
      </c>
      <c r="B42" s="89"/>
      <c r="C42" s="89"/>
      <c r="D42" s="89"/>
      <c r="E42" s="89"/>
      <c r="F42" s="90"/>
      <c r="G42" s="47"/>
      <c r="H42" s="35"/>
      <c r="I42" s="35"/>
    </row>
    <row r="43" spans="1:9" ht="17.399999999999999" customHeight="1" x14ac:dyDescent="0.3">
      <c r="A43" s="12"/>
      <c r="B43" s="82"/>
      <c r="C43" s="103" t="s">
        <v>26</v>
      </c>
      <c r="D43" s="103"/>
      <c r="E43" s="103"/>
      <c r="F43" s="104"/>
      <c r="G43" s="35"/>
      <c r="H43" s="35"/>
      <c r="I43" s="35"/>
    </row>
    <row r="44" spans="1:9" ht="17.399999999999999" customHeight="1" x14ac:dyDescent="0.3">
      <c r="A44" s="12"/>
      <c r="B44" s="82"/>
      <c r="C44" s="82"/>
      <c r="D44" s="83"/>
      <c r="E44" s="83"/>
      <c r="F44" s="48"/>
      <c r="G44" s="35"/>
      <c r="H44" s="35"/>
      <c r="I44" s="35"/>
    </row>
    <row r="45" spans="1:9" x14ac:dyDescent="0.3">
      <c r="A45" s="13" t="s">
        <v>8</v>
      </c>
      <c r="B45" s="75"/>
      <c r="C45" s="75"/>
      <c r="D45" s="1"/>
      <c r="E45" s="1"/>
      <c r="F45" s="10"/>
      <c r="G45" s="1"/>
      <c r="H45" s="1"/>
      <c r="I45" s="1"/>
    </row>
    <row r="46" spans="1:9" ht="55.95" customHeight="1" x14ac:dyDescent="0.3">
      <c r="A46" s="8"/>
      <c r="B46" s="1"/>
      <c r="C46" s="15"/>
      <c r="D46" s="1"/>
      <c r="E46" s="1"/>
      <c r="F46" s="26"/>
    </row>
    <row r="47" spans="1:9" ht="31.2" customHeight="1" x14ac:dyDescent="0.3">
      <c r="A47" s="49"/>
      <c r="B47" s="45" t="s">
        <v>75</v>
      </c>
      <c r="C47" s="15"/>
      <c r="D47" s="87" t="s">
        <v>27</v>
      </c>
      <c r="E47" s="87"/>
      <c r="F47" s="26"/>
    </row>
    <row r="48" spans="1:9" ht="80.400000000000006" customHeight="1" x14ac:dyDescent="0.3">
      <c r="A48" s="84"/>
      <c r="B48" s="51"/>
      <c r="C48" s="50"/>
      <c r="D48" s="51"/>
      <c r="E48" s="51"/>
      <c r="F48" s="52"/>
    </row>
  </sheetData>
  <sheetProtection algorithmName="SHA-512" hashValue="RpFnsfF5m7laPjReruJhrWYWeoulH4hQ8gtR/2Hs1bmOVC9/kMGZ3ILU5D2sVm7EcTPo4FWTa6V6APg7vooS1w==" saltValue="mYO2J+4PQf1Y/vHQ8O6AAw==" spinCount="100000" sheet="1" objects="1" scenarios="1"/>
  <mergeCells count="26">
    <mergeCell ref="B11:F11"/>
    <mergeCell ref="C43:F43"/>
    <mergeCell ref="A2:F7"/>
    <mergeCell ref="D9:F9"/>
    <mergeCell ref="D10:F10"/>
    <mergeCell ref="A8:F8"/>
    <mergeCell ref="A18:C18"/>
    <mergeCell ref="A13:A14"/>
    <mergeCell ref="B13:B14"/>
    <mergeCell ref="C13:D13"/>
    <mergeCell ref="A20:A21"/>
    <mergeCell ref="B20:B21"/>
    <mergeCell ref="C20:F20"/>
    <mergeCell ref="A28:E28"/>
    <mergeCell ref="E13:F18"/>
    <mergeCell ref="D47:E47"/>
    <mergeCell ref="A42:F42"/>
    <mergeCell ref="A33:B33"/>
    <mergeCell ref="A31:D31"/>
    <mergeCell ref="A32:B32"/>
    <mergeCell ref="A35:B35"/>
    <mergeCell ref="A37:B37"/>
    <mergeCell ref="A36:B36"/>
    <mergeCell ref="A39:C40"/>
    <mergeCell ref="D39:D40"/>
    <mergeCell ref="A34:B34"/>
  </mergeCells>
  <phoneticPr fontId="9" type="noConversion"/>
  <conditionalFormatting sqref="C15:C17">
    <cfRule type="cellIs" dxfId="2" priority="2" stopIfTrue="1" operator="equal">
      <formula>$F$1</formula>
    </cfRule>
  </conditionalFormatting>
  <conditionalFormatting sqref="C22:C27">
    <cfRule type="cellIs" dxfId="1" priority="1" stopIfTrue="1" operator="equal">
      <formula>$F$1</formula>
    </cfRule>
  </conditionalFormatting>
  <conditionalFormatting sqref="I20 F30 I30 F38 I38">
    <cfRule type="expression" dxfId="0" priority="6" stopIfTrue="1">
      <formula>NOT(ISERROR(SEARCH("ERRO: SALDO NEGATIVO",F20)))</formula>
    </cfRule>
  </conditionalFormatting>
  <dataValidations count="1">
    <dataValidation type="list" allowBlank="1" showInputMessage="1" showErrorMessage="1" sqref="C15:C17 C22:C27" xr:uid="{4F2747DC-157B-46D4-8C68-C729DD47C295}">
      <formula1>"Janeiro,Fevereiro,Março,Abril,Maio,Junho,Julho,Agosto,Setembro,Outubro,Novembro,Dezembro"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71" fitToHeight="0" orientation="portrait" r:id="rId1"/>
  <headerFooter>
    <oddHeader>&amp;L&amp;D &amp;T</oddHeader>
  </headerFooter>
  <colBreaks count="1" manualBreakCount="1">
    <brk id="9" max="1048575" man="1"/>
  </colBreaks>
  <ignoredErrors>
    <ignoredError sqref="D1 F1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B631744-B089-4AC4-99B1-F2720704AE08}">
          <x14:formula1>
            <xm:f>Planilha2!$D$2:$D$4</xm:f>
          </x14:formula1>
          <xm:sqref>B16:B17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1299E-A86E-4947-B0F9-6B627DA2F16E}">
  <sheetPr codeName="Planilha2"/>
  <dimension ref="A1:AG53"/>
  <sheetViews>
    <sheetView view="pageBreakPreview" topLeftCell="A26" zoomScaleNormal="100" zoomScaleSheetLayoutView="100" workbookViewId="0">
      <selection activeCell="O20" sqref="O20:R20"/>
    </sheetView>
  </sheetViews>
  <sheetFormatPr defaultColWidth="9.109375" defaultRowHeight="14.4" x14ac:dyDescent="0.3"/>
  <cols>
    <col min="1" max="2" width="5.44140625" customWidth="1"/>
    <col min="3" max="7" width="5.6640625" customWidth="1"/>
    <col min="8" max="8" width="6.44140625" customWidth="1"/>
    <col min="9" max="10" width="5.6640625" customWidth="1"/>
    <col min="11" max="11" width="3.5546875" customWidth="1"/>
    <col min="12" max="13" width="6.44140625" customWidth="1"/>
    <col min="14" max="14" width="5.44140625" customWidth="1"/>
    <col min="15" max="15" width="5.33203125" customWidth="1"/>
    <col min="16" max="16" width="5.5546875" customWidth="1"/>
    <col min="17" max="17" width="5.44140625" customWidth="1"/>
    <col min="18" max="18" width="4.6640625" customWidth="1"/>
    <col min="19" max="32" width="0" hidden="1" customWidth="1"/>
  </cols>
  <sheetData>
    <row r="1" spans="1:32" ht="15" customHeight="1" x14ac:dyDescent="0.3">
      <c r="A1" s="175" t="s">
        <v>40</v>
      </c>
      <c r="B1" s="176"/>
      <c r="C1" s="177"/>
      <c r="D1" s="184">
        <f>'FOR.CTR.004_REV02'!D10</f>
        <v>0</v>
      </c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6"/>
      <c r="S1" s="193">
        <v>0</v>
      </c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5"/>
    </row>
    <row r="2" spans="1:32" ht="15.75" customHeight="1" x14ac:dyDescent="0.3">
      <c r="A2" s="178"/>
      <c r="B2" s="179"/>
      <c r="C2" s="180"/>
      <c r="D2" s="187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9"/>
      <c r="S2" s="196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8"/>
    </row>
    <row r="3" spans="1:32" ht="15.75" customHeight="1" x14ac:dyDescent="0.3">
      <c r="A3" s="178"/>
      <c r="B3" s="179"/>
      <c r="C3" s="180"/>
      <c r="D3" s="190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2"/>
      <c r="S3" s="199"/>
      <c r="T3" s="200"/>
      <c r="U3" s="200"/>
      <c r="V3" s="200"/>
      <c r="W3" s="200"/>
      <c r="X3" s="200"/>
      <c r="Y3" s="200"/>
      <c r="Z3" s="200"/>
      <c r="AA3" s="200"/>
      <c r="AB3" s="200"/>
      <c r="AC3" s="200"/>
      <c r="AD3" s="200"/>
      <c r="AE3" s="200"/>
      <c r="AF3" s="201"/>
    </row>
    <row r="4" spans="1:32" ht="16.5" customHeight="1" x14ac:dyDescent="0.3">
      <c r="A4" s="178"/>
      <c r="B4" s="179"/>
      <c r="C4" s="180"/>
      <c r="D4" s="127" t="s">
        <v>41</v>
      </c>
      <c r="E4" s="128"/>
      <c r="F4" s="145"/>
      <c r="G4" s="202"/>
      <c r="H4" s="203"/>
      <c r="I4" s="203"/>
      <c r="J4" s="203"/>
      <c r="K4" s="203"/>
      <c r="L4" s="203"/>
      <c r="M4" s="203"/>
      <c r="N4" s="204"/>
      <c r="O4" s="53" t="s">
        <v>42</v>
      </c>
      <c r="P4" s="205"/>
      <c r="Q4" s="206"/>
      <c r="R4" s="207"/>
    </row>
    <row r="5" spans="1:32" ht="15.75" customHeight="1" x14ac:dyDescent="0.3">
      <c r="A5" s="181"/>
      <c r="B5" s="182"/>
      <c r="C5" s="183"/>
      <c r="D5" s="127" t="s">
        <v>43</v>
      </c>
      <c r="E5" s="128"/>
      <c r="F5" s="145"/>
      <c r="G5" s="202"/>
      <c r="H5" s="203"/>
      <c r="I5" s="203"/>
      <c r="J5" s="204"/>
      <c r="K5" s="54" t="s">
        <v>44</v>
      </c>
      <c r="L5" s="202"/>
      <c r="M5" s="204"/>
      <c r="N5" s="53" t="s">
        <v>45</v>
      </c>
      <c r="O5" s="208">
        <f>'FOR.CTR.004_REV02'!D9</f>
        <v>0</v>
      </c>
      <c r="P5" s="208"/>
      <c r="Q5" s="208"/>
      <c r="R5" s="209"/>
    </row>
    <row r="6" spans="1:32" s="56" customFormat="1" ht="15.75" customHeight="1" x14ac:dyDescent="0.3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</row>
    <row r="7" spans="1:32" ht="16.5" customHeight="1" x14ac:dyDescent="0.3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</row>
    <row r="8" spans="1:32" ht="16.5" customHeight="1" x14ac:dyDescent="0.3">
      <c r="A8" s="166" t="s">
        <v>46</v>
      </c>
      <c r="B8" s="166"/>
      <c r="C8" s="166"/>
      <c r="D8" s="166"/>
      <c r="E8" s="166"/>
      <c r="F8" s="166"/>
      <c r="G8" s="166" t="s">
        <v>47</v>
      </c>
      <c r="H8" s="166"/>
      <c r="I8" s="166"/>
      <c r="J8" s="166"/>
      <c r="K8" s="166"/>
      <c r="L8" s="166"/>
      <c r="M8" s="166" t="s">
        <v>48</v>
      </c>
      <c r="N8" s="166"/>
      <c r="O8" s="166"/>
      <c r="P8" s="166"/>
      <c r="Q8" s="166"/>
      <c r="R8" s="166"/>
    </row>
    <row r="9" spans="1:32" ht="15" customHeight="1" x14ac:dyDescent="0.3">
      <c r="A9" s="172"/>
      <c r="B9" s="172"/>
      <c r="C9" s="172"/>
      <c r="D9" s="172"/>
      <c r="E9" s="172"/>
      <c r="F9" s="172"/>
      <c r="G9" s="173">
        <f>'FOR.CTR.004_REV02'!F28</f>
        <v>0</v>
      </c>
      <c r="H9" s="173"/>
      <c r="I9" s="173"/>
      <c r="J9" s="173"/>
      <c r="K9" s="173"/>
      <c r="L9" s="173"/>
      <c r="M9" s="174"/>
      <c r="N9" s="174"/>
      <c r="O9" s="174"/>
      <c r="P9" s="174"/>
      <c r="Q9" s="174"/>
      <c r="R9" s="174"/>
    </row>
    <row r="10" spans="1:32" ht="15.75" customHeight="1" x14ac:dyDescent="0.3">
      <c r="A10" s="172"/>
      <c r="B10" s="172"/>
      <c r="C10" s="172"/>
      <c r="D10" s="172"/>
      <c r="E10" s="172"/>
      <c r="F10" s="172"/>
      <c r="G10" s="173"/>
      <c r="H10" s="173"/>
      <c r="I10" s="173"/>
      <c r="J10" s="173"/>
      <c r="K10" s="173"/>
      <c r="L10" s="173"/>
      <c r="M10" s="174"/>
      <c r="N10" s="174"/>
      <c r="O10" s="174"/>
      <c r="P10" s="174"/>
      <c r="Q10" s="174"/>
      <c r="R10" s="174"/>
    </row>
    <row r="11" spans="1:32" s="56" customFormat="1" ht="15.75" customHeight="1" x14ac:dyDescent="0.3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</row>
    <row r="12" spans="1:32" ht="15.75" customHeight="1" x14ac:dyDescent="0.3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</row>
    <row r="13" spans="1:32" ht="15.75" customHeight="1" x14ac:dyDescent="0.3">
      <c r="A13" s="165" t="s">
        <v>69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6" t="s">
        <v>49</v>
      </c>
      <c r="O13" s="166"/>
      <c r="P13" s="166"/>
      <c r="Q13" s="166"/>
      <c r="R13" s="166"/>
    </row>
    <row r="14" spans="1:32" ht="15" customHeight="1" x14ac:dyDescent="0.3">
      <c r="A14" s="165"/>
      <c r="B14" s="165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7">
        <f>'FOR.CTR.004_REV02'!B10</f>
        <v>0</v>
      </c>
      <c r="O14" s="167"/>
      <c r="P14" s="167"/>
      <c r="Q14" s="167"/>
      <c r="R14" s="167"/>
    </row>
    <row r="15" spans="1:32" ht="15.75" customHeight="1" x14ac:dyDescent="0.3">
      <c r="A15" s="165"/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7"/>
      <c r="O15" s="167"/>
      <c r="P15" s="167"/>
      <c r="Q15" s="167"/>
      <c r="R15" s="167"/>
    </row>
    <row r="16" spans="1:32" s="56" customFormat="1" ht="15.75" customHeight="1" x14ac:dyDescent="0.3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</row>
    <row r="17" spans="1:18" ht="15.75" customHeight="1" x14ac:dyDescent="0.3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</row>
    <row r="18" spans="1:18" ht="16.5" customHeight="1" x14ac:dyDescent="0.3">
      <c r="A18" s="168" t="s">
        <v>50</v>
      </c>
      <c r="B18" s="168"/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8"/>
    </row>
    <row r="19" spans="1:18" ht="16.5" customHeight="1" x14ac:dyDescent="0.3">
      <c r="A19" s="169" t="s">
        <v>51</v>
      </c>
      <c r="B19" s="170"/>
      <c r="C19" s="170"/>
      <c r="D19" s="171"/>
      <c r="E19" s="162" t="s">
        <v>81</v>
      </c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4"/>
    </row>
    <row r="20" spans="1:18" ht="16.5" customHeight="1" x14ac:dyDescent="0.3">
      <c r="A20" s="149" t="s">
        <v>41</v>
      </c>
      <c r="B20" s="150"/>
      <c r="C20" s="151" t="s">
        <v>52</v>
      </c>
      <c r="D20" s="152"/>
      <c r="E20" s="152"/>
      <c r="F20" s="152"/>
      <c r="G20" s="152"/>
      <c r="H20" s="152"/>
      <c r="I20" s="152"/>
      <c r="J20" s="152"/>
      <c r="K20" s="152"/>
      <c r="L20" s="153"/>
      <c r="M20" s="157" t="s">
        <v>53</v>
      </c>
      <c r="N20" s="158"/>
      <c r="O20" s="159" t="s">
        <v>72</v>
      </c>
      <c r="P20" s="160"/>
      <c r="Q20" s="160"/>
      <c r="R20" s="161"/>
    </row>
    <row r="21" spans="1:18" ht="15.75" customHeight="1" x14ac:dyDescent="0.3">
      <c r="A21" s="149" t="s">
        <v>43</v>
      </c>
      <c r="B21" s="150"/>
      <c r="C21" s="162" t="s">
        <v>54</v>
      </c>
      <c r="D21" s="163"/>
      <c r="E21" s="163"/>
      <c r="F21" s="163"/>
      <c r="G21" s="163"/>
      <c r="H21" s="164"/>
      <c r="I21" s="58" t="s">
        <v>44</v>
      </c>
      <c r="J21" s="159" t="s">
        <v>55</v>
      </c>
      <c r="K21" s="160"/>
      <c r="L21" s="161"/>
      <c r="M21" s="157" t="s">
        <v>42</v>
      </c>
      <c r="N21" s="158"/>
      <c r="O21" s="159" t="s">
        <v>56</v>
      </c>
      <c r="P21" s="160"/>
      <c r="Q21" s="160"/>
      <c r="R21" s="161"/>
    </row>
    <row r="22" spans="1:18" x14ac:dyDescent="0.3">
      <c r="A22" s="149" t="s">
        <v>57</v>
      </c>
      <c r="B22" s="150"/>
      <c r="C22" s="151" t="s">
        <v>58</v>
      </c>
      <c r="D22" s="152"/>
      <c r="E22" s="152"/>
      <c r="F22" s="152"/>
      <c r="G22" s="152"/>
      <c r="H22" s="153"/>
      <c r="I22" s="58" t="s">
        <v>59</v>
      </c>
      <c r="J22" s="154" t="s">
        <v>71</v>
      </c>
      <c r="K22" s="155"/>
      <c r="L22" s="156"/>
      <c r="M22" s="157" t="s">
        <v>60</v>
      </c>
      <c r="N22" s="158"/>
      <c r="O22" s="133">
        <v>86998270</v>
      </c>
      <c r="P22" s="134"/>
      <c r="Q22" s="134"/>
      <c r="R22" s="135"/>
    </row>
    <row r="23" spans="1:18" s="56" customFormat="1" x14ac:dyDescent="0.3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</row>
    <row r="24" spans="1:18" x14ac:dyDescent="0.3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</row>
    <row r="25" spans="1:18" x14ac:dyDescent="0.3">
      <c r="A25" s="127" t="s">
        <v>0</v>
      </c>
      <c r="B25" s="145"/>
      <c r="C25" s="127" t="s">
        <v>61</v>
      </c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45"/>
      <c r="P25" s="146" t="s">
        <v>62</v>
      </c>
      <c r="Q25" s="147"/>
      <c r="R25" s="148"/>
    </row>
    <row r="26" spans="1:18" ht="15" customHeight="1" x14ac:dyDescent="0.3">
      <c r="A26" s="124">
        <v>1</v>
      </c>
      <c r="B26" s="124"/>
      <c r="C26" s="125" t="str">
        <f>'FOR.CTR.004_REV02'!B22</f>
        <v>RESTITUIÇÃO ALIMENTAÇÃO</v>
      </c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6">
        <f>'FOR.CTR.004_REV02'!F22</f>
        <v>0</v>
      </c>
      <c r="Q26" s="126"/>
      <c r="R26" s="126"/>
    </row>
    <row r="27" spans="1:18" x14ac:dyDescent="0.3">
      <c r="A27" s="124">
        <v>2</v>
      </c>
      <c r="B27" s="124"/>
      <c r="C27" s="125" t="str">
        <f>'FOR.CTR.004_REV02'!B23</f>
        <v>RESTITUIÇÃO TRANSPORTE / COMBUSTÍVEL</v>
      </c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6">
        <f>'FOR.CTR.004_REV02'!F23</f>
        <v>0</v>
      </c>
      <c r="Q27" s="126"/>
      <c r="R27" s="126"/>
    </row>
    <row r="28" spans="1:18" x14ac:dyDescent="0.3">
      <c r="A28" s="124">
        <v>3</v>
      </c>
      <c r="B28" s="124"/>
      <c r="C28" s="125" t="str">
        <f>'FOR.CTR.004_REV02'!B24</f>
        <v>ANTECIPAÇÃO ALIMENTAÇÃO</v>
      </c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6">
        <f>'FOR.CTR.004_REV02'!F24</f>
        <v>0</v>
      </c>
      <c r="Q28" s="126"/>
      <c r="R28" s="126"/>
    </row>
    <row r="29" spans="1:18" x14ac:dyDescent="0.3">
      <c r="A29" s="124">
        <v>4</v>
      </c>
      <c r="B29" s="124"/>
      <c r="C29" s="125" t="str">
        <f>'FOR.CTR.004_REV02'!B25</f>
        <v>ANTECIPAÇÃO TRANSPORTE / COMBUSTÍVEL</v>
      </c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6">
        <f>'FOR.CTR.004_REV02'!F25</f>
        <v>0</v>
      </c>
      <c r="Q29" s="126"/>
      <c r="R29" s="126"/>
    </row>
    <row r="30" spans="1:18" x14ac:dyDescent="0.3">
      <c r="A30" s="124">
        <v>5</v>
      </c>
      <c r="B30" s="124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2"/>
      <c r="Q30" s="132"/>
      <c r="R30" s="132"/>
    </row>
    <row r="31" spans="1:18" x14ac:dyDescent="0.3">
      <c r="A31" s="127" t="s">
        <v>65</v>
      </c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9">
        <f>SUM(P26:R30)</f>
        <v>0</v>
      </c>
      <c r="Q31" s="129"/>
      <c r="R31" s="129"/>
    </row>
    <row r="32" spans="1:18" x14ac:dyDescent="0.3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</row>
    <row r="33" spans="1:33" s="56" customFormat="1" x14ac:dyDescent="0.3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</row>
    <row r="34" spans="1:33" x14ac:dyDescent="0.3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</row>
    <row r="35" spans="1:33" ht="10.5" customHeight="1" x14ac:dyDescent="0.3">
      <c r="A35" s="136" t="s">
        <v>63</v>
      </c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8"/>
    </row>
    <row r="36" spans="1:33" ht="10.5" customHeight="1" x14ac:dyDescent="0.3">
      <c r="A36" s="139"/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1"/>
    </row>
    <row r="37" spans="1:33" ht="10.5" customHeight="1" x14ac:dyDescent="0.3">
      <c r="A37" s="139"/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1"/>
    </row>
    <row r="38" spans="1:33" ht="18.75" customHeight="1" x14ac:dyDescent="0.3">
      <c r="A38" s="142"/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4"/>
    </row>
    <row r="39" spans="1:33" ht="18.75" customHeight="1" x14ac:dyDescent="0.3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</row>
    <row r="40" spans="1:33" ht="23.25" customHeight="1" x14ac:dyDescent="0.3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</row>
    <row r="41" spans="1:33" ht="14.4" customHeight="1" x14ac:dyDescent="0.3">
      <c r="A41" s="130" t="s">
        <v>70</v>
      </c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</row>
    <row r="42" spans="1:33" x14ac:dyDescent="0.3">
      <c r="A42" s="130"/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</row>
    <row r="43" spans="1:33" x14ac:dyDescent="0.3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</row>
    <row r="44" spans="1:33" x14ac:dyDescent="0.3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</row>
    <row r="45" spans="1:33" x14ac:dyDescent="0.3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</row>
    <row r="46" spans="1:33" x14ac:dyDescent="0.3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</row>
    <row r="47" spans="1:33" x14ac:dyDescent="0.3">
      <c r="A47" s="123" t="s">
        <v>64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</row>
    <row r="48" spans="1:33" ht="15.6" x14ac:dyDescent="0.3">
      <c r="A48" s="61" t="s">
        <v>82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59"/>
      <c r="O48" s="59"/>
      <c r="P48" s="59"/>
      <c r="Q48" s="59"/>
    </row>
    <row r="49" spans="1:17" x14ac:dyDescent="0.3">
      <c r="A49" s="57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</row>
    <row r="50" spans="1:17" x14ac:dyDescent="0.3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2"/>
    </row>
    <row r="51" spans="1:17" x14ac:dyDescent="0.3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2"/>
    </row>
    <row r="52" spans="1:17" x14ac:dyDescent="0.3">
      <c r="O52" s="60"/>
      <c r="P52" s="60"/>
      <c r="Q52" s="60"/>
    </row>
    <row r="53" spans="1:17" x14ac:dyDescent="0.3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</row>
  </sheetData>
  <sheetProtection algorithmName="SHA-512" hashValue="VOfRuz6L9/gaSmq7mr7RmDFO+vOSbsJiuchVgCMzLfOKw6aiNTnvYv5UKSAwcD5lnZTji2FF+10WayLFppnEjw==" saltValue="26gwIwfhfeMxGEg7MoBgEg==" spinCount="100000" sheet="1" objects="1" scenarios="1"/>
  <mergeCells count="59">
    <mergeCell ref="A1:C5"/>
    <mergeCell ref="D1:R3"/>
    <mergeCell ref="S1:AF3"/>
    <mergeCell ref="D4:F4"/>
    <mergeCell ref="G4:N4"/>
    <mergeCell ref="P4:R4"/>
    <mergeCell ref="D5:F5"/>
    <mergeCell ref="G5:J5"/>
    <mergeCell ref="L5:M5"/>
    <mergeCell ref="O5:R5"/>
    <mergeCell ref="A8:F8"/>
    <mergeCell ref="G8:L8"/>
    <mergeCell ref="M8:R8"/>
    <mergeCell ref="A9:F10"/>
    <mergeCell ref="G9:L10"/>
    <mergeCell ref="M9:R10"/>
    <mergeCell ref="A13:M15"/>
    <mergeCell ref="N13:R13"/>
    <mergeCell ref="N14:R15"/>
    <mergeCell ref="A18:R18"/>
    <mergeCell ref="A19:D19"/>
    <mergeCell ref="E19:R19"/>
    <mergeCell ref="A20:B20"/>
    <mergeCell ref="C20:L20"/>
    <mergeCell ref="M20:N20"/>
    <mergeCell ref="O20:R20"/>
    <mergeCell ref="A21:B21"/>
    <mergeCell ref="C21:H21"/>
    <mergeCell ref="J21:L21"/>
    <mergeCell ref="M21:N21"/>
    <mergeCell ref="O21:R21"/>
    <mergeCell ref="O22:R22"/>
    <mergeCell ref="A26:B26"/>
    <mergeCell ref="C26:O26"/>
    <mergeCell ref="P26:R26"/>
    <mergeCell ref="A35:R38"/>
    <mergeCell ref="A25:B25"/>
    <mergeCell ref="C25:O25"/>
    <mergeCell ref="P25:R25"/>
    <mergeCell ref="A22:B22"/>
    <mergeCell ref="C22:H22"/>
    <mergeCell ref="J22:L22"/>
    <mergeCell ref="M22:N22"/>
    <mergeCell ref="A47:R47"/>
    <mergeCell ref="A27:B27"/>
    <mergeCell ref="C27:O27"/>
    <mergeCell ref="P27:R27"/>
    <mergeCell ref="A28:B28"/>
    <mergeCell ref="C28:O28"/>
    <mergeCell ref="P28:R28"/>
    <mergeCell ref="A29:B29"/>
    <mergeCell ref="C29:O29"/>
    <mergeCell ref="P29:R29"/>
    <mergeCell ref="A31:O31"/>
    <mergeCell ref="P31:R31"/>
    <mergeCell ref="A41:R42"/>
    <mergeCell ref="A30:B30"/>
    <mergeCell ref="C30:O30"/>
    <mergeCell ref="P30:R30"/>
  </mergeCells>
  <pageMargins left="0.511811024" right="0.511811024" top="0.78740157499999996" bottom="0.78740157499999996" header="0.31496062000000002" footer="0.31496062000000002"/>
  <pageSetup paperSize="9" scale="92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A3589-A405-4B8D-BC04-28C3F06E188E}">
  <sheetPr codeName="Planilha3"/>
  <dimension ref="B2:E13"/>
  <sheetViews>
    <sheetView workbookViewId="0">
      <selection activeCell="E8" sqref="E8"/>
    </sheetView>
  </sheetViews>
  <sheetFormatPr defaultRowHeight="14.4" x14ac:dyDescent="0.3"/>
  <cols>
    <col min="2" max="2" width="17.88671875" customWidth="1"/>
    <col min="4" max="4" width="44.6640625" customWidth="1"/>
  </cols>
  <sheetData>
    <row r="2" spans="2:5" x14ac:dyDescent="0.3">
      <c r="B2" s="63">
        <v>45292</v>
      </c>
      <c r="D2" t="s">
        <v>66</v>
      </c>
      <c r="E2">
        <v>1</v>
      </c>
    </row>
    <row r="3" spans="2:5" x14ac:dyDescent="0.3">
      <c r="B3" s="63">
        <v>45323</v>
      </c>
      <c r="D3" t="s">
        <v>67</v>
      </c>
      <c r="E3">
        <v>-1</v>
      </c>
    </row>
    <row r="4" spans="2:5" x14ac:dyDescent="0.3">
      <c r="B4" s="63">
        <v>45352</v>
      </c>
      <c r="D4" t="s">
        <v>78</v>
      </c>
      <c r="E4">
        <v>-1</v>
      </c>
    </row>
    <row r="5" spans="2:5" x14ac:dyDescent="0.3">
      <c r="B5" s="63">
        <v>45383</v>
      </c>
    </row>
    <row r="6" spans="2:5" x14ac:dyDescent="0.3">
      <c r="B6" s="63">
        <v>45413</v>
      </c>
      <c r="E6" t="s">
        <v>79</v>
      </c>
    </row>
    <row r="7" spans="2:5" x14ac:dyDescent="0.3">
      <c r="B7" s="63">
        <v>45444</v>
      </c>
      <c r="E7">
        <f>IF('FOR.CTR.004_REV02'!B16=Planilha2!D2,Planilha2!E2,IF('FOR.CTR.004_REV02'!B16="",Planilha2!E2,Planilha2!E3))</f>
        <v>1</v>
      </c>
    </row>
    <row r="8" spans="2:5" x14ac:dyDescent="0.3">
      <c r="B8" s="63">
        <v>45474</v>
      </c>
      <c r="E8">
        <f>IF('FOR.CTR.004_REV02'!B17=Planilha2!D2,Planilha2!E2,IF('FOR.CTR.004_REV02'!B17="",Planilha2!E2,Planilha2!E3))</f>
        <v>1</v>
      </c>
    </row>
    <row r="9" spans="2:5" x14ac:dyDescent="0.3">
      <c r="B9" s="63">
        <v>45505</v>
      </c>
    </row>
    <row r="10" spans="2:5" x14ac:dyDescent="0.3">
      <c r="B10" s="63">
        <v>45536</v>
      </c>
    </row>
    <row r="11" spans="2:5" x14ac:dyDescent="0.3">
      <c r="B11" s="63">
        <v>45566</v>
      </c>
    </row>
    <row r="12" spans="2:5" x14ac:dyDescent="0.3">
      <c r="B12" s="63">
        <v>45597</v>
      </c>
    </row>
    <row r="13" spans="2:5" x14ac:dyDescent="0.3">
      <c r="B13" s="63">
        <v>45627</v>
      </c>
    </row>
  </sheetData>
  <phoneticPr fontId="9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FOR.CTR.004_REV02</vt:lpstr>
      <vt:lpstr>FOR.CTR.013_REV02</vt:lpstr>
      <vt:lpstr>Planilha2</vt:lpstr>
      <vt:lpstr>FOR.CTR.004_REV02!Area_de_impressao</vt:lpstr>
      <vt:lpstr>FOR.CTR.013_REV02!Area_de_impressao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Controladoria Nolasco</dc:creator>
  <cp:keywords>Grupo Nolasco</cp:keywords>
  <cp:lastModifiedBy>Controladoria365 Nolasco</cp:lastModifiedBy>
  <cp:lastPrinted>2024-11-12T19:09:58Z</cp:lastPrinted>
  <dcterms:created xsi:type="dcterms:W3CDTF">2021-07-01T14:41:55Z</dcterms:created>
  <dcterms:modified xsi:type="dcterms:W3CDTF">2025-11-13T18:05:59Z</dcterms:modified>
</cp:coreProperties>
</file>